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95" windowWidth="20115" windowHeight="7875" tabRatio="806" firstSheet="4" activeTab="21"/>
  </bookViews>
  <sheets>
    <sheet name="дц 63" sheetId="1" r:id="rId1"/>
    <sheet name="дц 68" sheetId="7" r:id="rId2"/>
    <sheet name="дц 73" sheetId="9" r:id="rId3"/>
    <sheet name="дц 78" sheetId="10" r:id="rId4"/>
    <sheet name="дц 85" sheetId="11" r:id="rId5"/>
    <sheet name="дц 95" sheetId="12" r:id="rId6"/>
    <sheet name="дц +95" sheetId="13" r:id="rId7"/>
    <sheet name="р 58" sheetId="2" r:id="rId8"/>
    <sheet name="р 63" sheetId="14" r:id="rId9"/>
    <sheet name="р 68" sheetId="15" r:id="rId10"/>
    <sheet name="р +68" sheetId="16" r:id="rId11"/>
    <sheet name="эст ДЦ " sheetId="3" r:id="rId12"/>
    <sheet name="дв 63" sheetId="4" r:id="rId13"/>
    <sheet name="дв 68" sheetId="17" r:id="rId14"/>
    <sheet name="дв 73" sheetId="18" r:id="rId15"/>
    <sheet name="дв 78" sheetId="19" r:id="rId16"/>
    <sheet name="дв 85" sheetId="20" r:id="rId17"/>
    <sheet name="дв 95" sheetId="21" r:id="rId18"/>
    <sheet name="дв +95" sheetId="22" r:id="rId19"/>
    <sheet name="эстафета ДВ" sheetId="5" r:id="rId20"/>
    <sheet name="команда " sheetId="6" r:id="rId21"/>
    <sheet name="Судьи" sheetId="23" r:id="rId22"/>
  </sheets>
  <definedNames>
    <definedName name="_16Excel_BuiltIn_Print_Area_2" localSheetId="20">#REF!</definedName>
    <definedName name="_17Excel_BuiltIn_Print_Area_2" localSheetId="10">#REF!</definedName>
    <definedName name="_17Excel_BuiltIn_Print_Area_2" localSheetId="7">#REF!</definedName>
    <definedName name="_17Excel_BuiltIn_Print_Area_2" localSheetId="8">#REF!</definedName>
    <definedName name="_17Excel_BuiltIn_Print_Area_2" localSheetId="9">#REF!</definedName>
    <definedName name="_22Excel_BuiltIn_Print_Area_2" localSheetId="19">#REF!</definedName>
    <definedName name="_23Excel_BuiltIn_Print_Area_2" localSheetId="11">#REF!</definedName>
    <definedName name="_24Excel_BuiltIn_Print_Area_2" localSheetId="18">#REF!</definedName>
    <definedName name="_24Excel_BuiltIn_Print_Area_2" localSheetId="13">#REF!</definedName>
    <definedName name="_24Excel_BuiltIn_Print_Area_2" localSheetId="14">#REF!</definedName>
    <definedName name="_24Excel_BuiltIn_Print_Area_2" localSheetId="15">#REF!</definedName>
    <definedName name="_24Excel_BuiltIn_Print_Area_2" localSheetId="16">#REF!</definedName>
    <definedName name="_24Excel_BuiltIn_Print_Area_2" localSheetId="17">#REF!</definedName>
    <definedName name="_24Excel_BuiltIn_Print_Area_2" localSheetId="6">#REF!</definedName>
    <definedName name="_24Excel_BuiltIn_Print_Area_2" localSheetId="1">#REF!</definedName>
    <definedName name="_24Excel_BuiltIn_Print_Area_2" localSheetId="2">#REF!</definedName>
    <definedName name="_24Excel_BuiltIn_Print_Area_2" localSheetId="3">#REF!</definedName>
    <definedName name="_24Excel_BuiltIn_Print_Area_2" localSheetId="4">#REF!</definedName>
    <definedName name="_24Excel_BuiltIn_Print_Area_2" localSheetId="5">#REF!</definedName>
    <definedName name="_24Excel_BuiltIn_Print_Area_2" localSheetId="10">#REF!</definedName>
    <definedName name="_24Excel_BuiltIn_Print_Area_2" localSheetId="8">#REF!</definedName>
    <definedName name="_24Excel_BuiltIn_Print_Area_2" localSheetId="9">#REF!</definedName>
    <definedName name="_24Excel_BuiltIn_Print_Area_2">#REF!</definedName>
    <definedName name="_26Excel_BuiltIn_Print_Area_3" localSheetId="18">#REF!</definedName>
    <definedName name="_26Excel_BuiltIn_Print_Area_3" localSheetId="12">#REF!</definedName>
    <definedName name="_26Excel_BuiltIn_Print_Area_3" localSheetId="13">#REF!</definedName>
    <definedName name="_26Excel_BuiltIn_Print_Area_3" localSheetId="14">#REF!</definedName>
    <definedName name="_26Excel_BuiltIn_Print_Area_3" localSheetId="15">#REF!</definedName>
    <definedName name="_26Excel_BuiltIn_Print_Area_3" localSheetId="16">#REF!</definedName>
    <definedName name="_26Excel_BuiltIn_Print_Area_3" localSheetId="17">#REF!</definedName>
    <definedName name="_2Excel_BuiltIn_Print_Area_2" localSheetId="18">#REF!</definedName>
    <definedName name="_2Excel_BuiltIn_Print_Area_2" localSheetId="12">#REF!</definedName>
    <definedName name="_2Excel_BuiltIn_Print_Area_2" localSheetId="13">#REF!</definedName>
    <definedName name="_2Excel_BuiltIn_Print_Area_2" localSheetId="14">#REF!</definedName>
    <definedName name="_2Excel_BuiltIn_Print_Area_2" localSheetId="15">#REF!</definedName>
    <definedName name="_2Excel_BuiltIn_Print_Area_2" localSheetId="16">#REF!</definedName>
    <definedName name="_2Excel_BuiltIn_Print_Area_2" localSheetId="17">#REF!</definedName>
    <definedName name="_33Excel_BuiltIn_Print_Area_3" localSheetId="6">#REF!</definedName>
    <definedName name="_33Excel_BuiltIn_Print_Area_3" localSheetId="0">#REF!</definedName>
    <definedName name="_33Excel_BuiltIn_Print_Area_3" localSheetId="1">#REF!</definedName>
    <definedName name="_33Excel_BuiltIn_Print_Area_3" localSheetId="2">#REF!</definedName>
    <definedName name="_33Excel_BuiltIn_Print_Area_3" localSheetId="3">#REF!</definedName>
    <definedName name="_33Excel_BuiltIn_Print_Area_3" localSheetId="4">#REF!</definedName>
    <definedName name="_33Excel_BuiltIn_Print_Area_3" localSheetId="5">#REF!</definedName>
    <definedName name="_40Excel_BuiltIn_Print_Area_3" localSheetId="20">#REF!</definedName>
    <definedName name="_41Excel_BuiltIn_Print_Area_3" localSheetId="10">#REF!</definedName>
    <definedName name="_41Excel_BuiltIn_Print_Area_3" localSheetId="7">#REF!</definedName>
    <definedName name="_41Excel_BuiltIn_Print_Area_3" localSheetId="8">#REF!</definedName>
    <definedName name="_41Excel_BuiltIn_Print_Area_3" localSheetId="9">#REF!</definedName>
    <definedName name="_46Excel_BuiltIn_Print_Area_3" localSheetId="19">#REF!</definedName>
    <definedName name="_47Excel_BuiltIn_Print_Area_3" localSheetId="11">#REF!</definedName>
    <definedName name="_48Excel_BuiltIn_Print_Area_3" localSheetId="18">#REF!</definedName>
    <definedName name="_48Excel_BuiltIn_Print_Area_3" localSheetId="13">#REF!</definedName>
    <definedName name="_48Excel_BuiltIn_Print_Area_3" localSheetId="14">#REF!</definedName>
    <definedName name="_48Excel_BuiltIn_Print_Area_3" localSheetId="15">#REF!</definedName>
    <definedName name="_48Excel_BuiltIn_Print_Area_3" localSheetId="16">#REF!</definedName>
    <definedName name="_48Excel_BuiltIn_Print_Area_3" localSheetId="17">#REF!</definedName>
    <definedName name="_48Excel_BuiltIn_Print_Area_3" localSheetId="6">#REF!</definedName>
    <definedName name="_48Excel_BuiltIn_Print_Area_3" localSheetId="1">#REF!</definedName>
    <definedName name="_48Excel_BuiltIn_Print_Area_3" localSheetId="2">#REF!</definedName>
    <definedName name="_48Excel_BuiltIn_Print_Area_3" localSheetId="3">#REF!</definedName>
    <definedName name="_48Excel_BuiltIn_Print_Area_3" localSheetId="4">#REF!</definedName>
    <definedName name="_48Excel_BuiltIn_Print_Area_3" localSheetId="5">#REF!</definedName>
    <definedName name="_48Excel_BuiltIn_Print_Area_3" localSheetId="10">#REF!</definedName>
    <definedName name="_48Excel_BuiltIn_Print_Area_3" localSheetId="8">#REF!</definedName>
    <definedName name="_48Excel_BuiltIn_Print_Area_3" localSheetId="9">#REF!</definedName>
    <definedName name="_48Excel_BuiltIn_Print_Area_3">#REF!</definedName>
    <definedName name="_9Excel_BuiltIn_Print_Area_2" localSheetId="6">#REF!</definedName>
    <definedName name="_9Excel_BuiltIn_Print_Area_2" localSheetId="0">#REF!</definedName>
    <definedName name="_9Excel_BuiltIn_Print_Area_2" localSheetId="1">#REF!</definedName>
    <definedName name="_9Excel_BuiltIn_Print_Area_2" localSheetId="2">#REF!</definedName>
    <definedName name="_9Excel_BuiltIn_Print_Area_2" localSheetId="3">#REF!</definedName>
    <definedName name="_9Excel_BuiltIn_Print_Area_2" localSheetId="4">#REF!</definedName>
    <definedName name="_9Excel_BuiltIn_Print_Area_2" localSheetId="5">#REF!</definedName>
    <definedName name="_xlnm._FilterDatabase" localSheetId="6" hidden="1">'дц +95'!$B$16:$N$24</definedName>
    <definedName name="_xlnm._FilterDatabase" localSheetId="0" hidden="1">'дц 63'!$B$16:$N$24</definedName>
    <definedName name="_xlnm._FilterDatabase" localSheetId="1" hidden="1">'дц 68'!$B$17:$N$24</definedName>
    <definedName name="_xlnm._FilterDatabase" localSheetId="2" hidden="1">'дц 73'!$B$16:$N$27</definedName>
    <definedName name="_xlnm._FilterDatabase" localSheetId="3" hidden="1">'дц 78'!$B$17:$N$28</definedName>
    <definedName name="_xlnm._FilterDatabase" localSheetId="4" hidden="1">'дц 85'!$B$17:$N$28</definedName>
    <definedName name="_xlnm._FilterDatabase" localSheetId="5" hidden="1">'дц 95'!$B$16:$N$26</definedName>
    <definedName name="_xlnm._FilterDatabase" localSheetId="20" hidden="1">'команда '!$A$9:$AN$41</definedName>
    <definedName name="й" localSheetId="18">#REF!</definedName>
    <definedName name="й" localSheetId="13">#REF!</definedName>
    <definedName name="й" localSheetId="14">#REF!</definedName>
    <definedName name="й" localSheetId="15">#REF!</definedName>
    <definedName name="й" localSheetId="16">#REF!</definedName>
    <definedName name="й" localSheetId="17">#REF!</definedName>
    <definedName name="й" localSheetId="6">#REF!</definedName>
    <definedName name="й" localSheetId="2">#REF!</definedName>
    <definedName name="й" localSheetId="3">#REF!</definedName>
    <definedName name="й" localSheetId="4">#REF!</definedName>
    <definedName name="й" localSheetId="5">#REF!</definedName>
    <definedName name="й" localSheetId="10">#REF!</definedName>
    <definedName name="й" localSheetId="8">#REF!</definedName>
    <definedName name="й" localSheetId="9">#REF!</definedName>
    <definedName name="й">#REF!</definedName>
    <definedName name="_xlnm.Print_Area" localSheetId="18">'дв +95'!$A$1:$R$31</definedName>
    <definedName name="_xlnm.Print_Area" localSheetId="12">'дв 63'!$A$1:$R$29</definedName>
    <definedName name="_xlnm.Print_Area" localSheetId="13">'дв 68'!$A$1:$R$30</definedName>
    <definedName name="_xlnm.Print_Area" localSheetId="14">'дв 73'!$A$1:$R$32</definedName>
    <definedName name="_xlnm.Print_Area" localSheetId="15">'дв 78'!$A$1:$R$33</definedName>
    <definedName name="_xlnm.Print_Area" localSheetId="16">'дв 85'!$A$1:$R$34</definedName>
    <definedName name="_xlnm.Print_Area" localSheetId="17">'дв 95'!$A$1:$R$31</definedName>
    <definedName name="_xlnm.Print_Area" localSheetId="6">'дц +95'!$A$1:$N$29</definedName>
    <definedName name="_xlnm.Print_Area" localSheetId="0">'дц 63'!$A$1:$N$28</definedName>
    <definedName name="_xlnm.Print_Area" localSheetId="1">'дц 68'!$A$1:$N$29</definedName>
    <definedName name="_xlnm.Print_Area" localSheetId="2">'дц 73'!$A$1:$N$31</definedName>
    <definedName name="_xlnm.Print_Area" localSheetId="3">'дц 78'!$A$1:$N$34</definedName>
    <definedName name="_xlnm.Print_Area" localSheetId="4">'дц 85'!$A$1:$N$33</definedName>
    <definedName name="_xlnm.Print_Area" localSheetId="5">'дц 95'!$A$1:$N$30</definedName>
    <definedName name="_xlnm.Print_Area" localSheetId="20">'команда '!$A$1:$AN$87</definedName>
    <definedName name="_xlnm.Print_Area" localSheetId="10">'р +68'!$A$1:$N$36</definedName>
    <definedName name="_xlnm.Print_Area" localSheetId="7">'р 58'!$A$1:$N$30</definedName>
    <definedName name="_xlnm.Print_Area" localSheetId="8">'р 63'!$A$1:$N$29</definedName>
    <definedName name="_xlnm.Print_Area" localSheetId="9">'р 68'!$A$1:$N$32</definedName>
    <definedName name="_xlnm.Print_Area" localSheetId="21">Судьи!$A$1:$G$56</definedName>
    <definedName name="_xlnm.Print_Area" localSheetId="11">'эст ДЦ '!$A$1:$I$62</definedName>
    <definedName name="_xlnm.Print_Area" localSheetId="19">'эстафета ДВ'!$A$1:$I$74</definedName>
    <definedName name="уу" localSheetId="18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7">#REF!</definedName>
    <definedName name="уу" localSheetId="6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10">#REF!</definedName>
    <definedName name="уу" localSheetId="8">#REF!</definedName>
    <definedName name="уу" localSheetId="9">#REF!</definedName>
    <definedName name="уу">#REF!</definedName>
    <definedName name="ываывпып" localSheetId="18">#REF!</definedName>
    <definedName name="ываывпып" localSheetId="13">#REF!</definedName>
    <definedName name="ываывпып" localSheetId="14">#REF!</definedName>
    <definedName name="ываывпып" localSheetId="15">#REF!</definedName>
    <definedName name="ываывпып" localSheetId="16">#REF!</definedName>
    <definedName name="ываывпып" localSheetId="17">#REF!</definedName>
    <definedName name="ываывпып" localSheetId="6">#REF!</definedName>
    <definedName name="ываывпып" localSheetId="1">#REF!</definedName>
    <definedName name="ываывпып" localSheetId="2">#REF!</definedName>
    <definedName name="ываывпып" localSheetId="3">#REF!</definedName>
    <definedName name="ываывпып" localSheetId="4">#REF!</definedName>
    <definedName name="ываывпып" localSheetId="5">#REF!</definedName>
    <definedName name="ываывпып" localSheetId="10">#REF!</definedName>
    <definedName name="ываывпып" localSheetId="8">#REF!</definedName>
    <definedName name="ываывпып" localSheetId="9">#REF!</definedName>
    <definedName name="ываывпып">#REF!</definedName>
    <definedName name="Эст" localSheetId="18">#REF!</definedName>
    <definedName name="Эст" localSheetId="13">#REF!</definedName>
    <definedName name="Эст" localSheetId="14">#REF!</definedName>
    <definedName name="Эст" localSheetId="15">#REF!</definedName>
    <definedName name="Эст" localSheetId="16">#REF!</definedName>
    <definedName name="Эст" localSheetId="17">#REF!</definedName>
    <definedName name="Эст" localSheetId="6">#REF!</definedName>
    <definedName name="Эст" localSheetId="1">#REF!</definedName>
    <definedName name="Эст" localSheetId="2">#REF!</definedName>
    <definedName name="Эст" localSheetId="3">#REF!</definedName>
    <definedName name="Эст" localSheetId="4">#REF!</definedName>
    <definedName name="Эст" localSheetId="5">#REF!</definedName>
    <definedName name="Эст" localSheetId="10">#REF!</definedName>
    <definedName name="Эст" localSheetId="8">#REF!</definedName>
    <definedName name="Эст" localSheetId="9">#REF!</definedName>
    <definedName name="Эст">#REF!</definedName>
  </definedNames>
  <calcPr calcId="125725"/>
</workbook>
</file>

<file path=xl/calcChain.xml><?xml version="1.0" encoding="utf-8"?>
<calcChain xmlns="http://schemas.openxmlformats.org/spreadsheetml/2006/main">
  <c r="F34" i="5"/>
  <c r="H29"/>
  <c r="H30" s="1"/>
  <c r="H31" s="1"/>
  <c r="H32" s="1"/>
  <c r="H33" s="1"/>
  <c r="H34" s="1"/>
  <c r="F25"/>
  <c r="H20"/>
  <c r="H21" s="1"/>
  <c r="H22" s="1"/>
  <c r="H23" s="1"/>
  <c r="H24" s="1"/>
  <c r="H25" s="1"/>
  <c r="H37"/>
  <c r="H38" s="1"/>
  <c r="H39" s="1"/>
  <c r="H40" s="1"/>
  <c r="H41" s="1"/>
  <c r="H42" s="1"/>
  <c r="F42"/>
  <c r="AN54" i="6"/>
  <c r="AN53"/>
  <c r="L22" i="20" l="1"/>
  <c r="N22"/>
  <c r="L25" i="21" l="1"/>
  <c r="N25" s="1"/>
  <c r="L24"/>
  <c r="N24" s="1"/>
  <c r="L26" i="22" l="1"/>
  <c r="N26" s="1"/>
  <c r="A27"/>
  <c r="F69" i="5"/>
  <c r="H64"/>
  <c r="H65" s="1"/>
  <c r="H66" s="1"/>
  <c r="H67" s="1"/>
  <c r="H68" s="1"/>
  <c r="H69" s="1"/>
  <c r="A18" i="22" l="1"/>
  <c r="A19" s="1"/>
  <c r="A20" s="1"/>
  <c r="A21" s="1"/>
  <c r="A22" s="1"/>
  <c r="A23" s="1"/>
  <c r="A24" s="1"/>
  <c r="A25" s="1"/>
  <c r="A26" s="1"/>
  <c r="L26" i="21" l="1"/>
  <c r="N26" s="1"/>
  <c r="A18" i="20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L20" i="22" l="1"/>
  <c r="N20" s="1"/>
  <c r="A17" i="21"/>
  <c r="A18" s="1"/>
  <c r="A19" s="1"/>
  <c r="A20" s="1"/>
  <c r="A21" s="1"/>
  <c r="A22" s="1"/>
  <c r="A23" s="1"/>
  <c r="A24" s="1"/>
  <c r="A25" s="1"/>
  <c r="A26" s="1"/>
  <c r="A27" s="1"/>
  <c r="L25" i="22"/>
  <c r="N25" s="1"/>
  <c r="L31" i="20" l="1"/>
  <c r="N31" s="1"/>
  <c r="L25" i="19" l="1"/>
  <c r="N25" s="1"/>
  <c r="L27" i="17"/>
  <c r="N27" s="1"/>
  <c r="F35" i="3"/>
  <c r="H30"/>
  <c r="H31" s="1"/>
  <c r="H32" s="1"/>
  <c r="H33" s="1"/>
  <c r="H34" s="1"/>
  <c r="H35" s="1"/>
  <c r="F55"/>
  <c r="H50"/>
  <c r="H51" s="1"/>
  <c r="H52" s="1"/>
  <c r="H53" s="1"/>
  <c r="H54" s="1"/>
  <c r="H55" s="1"/>
  <c r="F45"/>
  <c r="H41"/>
  <c r="H42" s="1"/>
  <c r="H43" s="1"/>
  <c r="H44" s="1"/>
  <c r="H45" s="1"/>
  <c r="H40"/>
  <c r="A25" i="15" l="1"/>
  <c r="A24"/>
  <c r="A23"/>
  <c r="L20" i="19" l="1"/>
  <c r="N20" s="1"/>
  <c r="L23"/>
  <c r="N23" s="1"/>
  <c r="L20" i="4"/>
  <c r="N20" s="1"/>
  <c r="L21"/>
  <c r="N21" s="1"/>
  <c r="A18" i="18" l="1"/>
  <c r="A19" s="1"/>
  <c r="A20" s="1"/>
  <c r="A21" s="1"/>
  <c r="A22" s="1"/>
  <c r="A23" s="1"/>
  <c r="A24" s="1"/>
  <c r="A25" s="1"/>
  <c r="A26" s="1"/>
  <c r="A27" s="1"/>
  <c r="A28" s="1"/>
  <c r="L26" l="1"/>
  <c r="N26" s="1"/>
  <c r="L28"/>
  <c r="N28" s="1"/>
  <c r="A18" i="17"/>
  <c r="A19" s="1"/>
  <c r="A20" s="1"/>
  <c r="A21" s="1"/>
  <c r="A22" s="1"/>
  <c r="A23" s="1"/>
  <c r="A24" s="1"/>
  <c r="A25" s="1"/>
  <c r="A26" s="1"/>
  <c r="A17" i="13" l="1"/>
  <c r="A18" s="1"/>
  <c r="A19" s="1"/>
  <c r="A20" s="1"/>
  <c r="A21" s="1"/>
  <c r="A22" s="1"/>
  <c r="A23" s="1"/>
  <c r="A24" s="1"/>
  <c r="A17" i="9"/>
  <c r="A18" s="1"/>
  <c r="A19" s="1"/>
  <c r="A20" s="1"/>
  <c r="A21" s="1"/>
  <c r="A22" s="1"/>
  <c r="A23" s="1"/>
  <c r="A24" s="1"/>
  <c r="A25" s="1"/>
  <c r="A26" s="1"/>
  <c r="A27" s="1"/>
  <c r="A17" i="7"/>
  <c r="A18" s="1"/>
  <c r="A19" s="1"/>
  <c r="A20" s="1"/>
  <c r="A21" s="1"/>
  <c r="A22" s="1"/>
  <c r="A23" s="1"/>
  <c r="A24" s="1"/>
  <c r="L27" i="18" l="1"/>
  <c r="N27" s="1"/>
  <c r="L26" i="17"/>
  <c r="N26" s="1"/>
  <c r="L27" i="19"/>
  <c r="N27" s="1"/>
  <c r="L30" i="20" l="1"/>
  <c r="N30" s="1"/>
  <c r="A17" l="1"/>
  <c r="L17"/>
  <c r="N17" s="1"/>
  <c r="L17" i="19"/>
  <c r="N17" s="1"/>
  <c r="A17" i="18"/>
  <c r="L16"/>
  <c r="N16" s="1"/>
  <c r="A17" i="16"/>
  <c r="A17" i="15"/>
  <c r="A18" s="1"/>
  <c r="A19" s="1"/>
  <c r="A20" s="1"/>
  <c r="A21" s="1"/>
  <c r="A22" s="1"/>
  <c r="A17" i="14"/>
  <c r="A18" s="1"/>
  <c r="A19" s="1"/>
  <c r="A20" s="1"/>
  <c r="A21" s="1"/>
  <c r="A22" s="1"/>
  <c r="A17" i="11"/>
  <c r="A18" s="1"/>
  <c r="A19" s="1"/>
  <c r="A20" s="1"/>
  <c r="A21" s="1"/>
  <c r="A22" s="1"/>
  <c r="A23" s="1"/>
  <c r="A24" s="1"/>
  <c r="A25" s="1"/>
  <c r="A26" s="1"/>
  <c r="A27" s="1"/>
  <c r="A28" s="1"/>
  <c r="A17" i="10"/>
  <c r="L16" i="22" l="1"/>
  <c r="N16" s="1"/>
  <c r="L17"/>
  <c r="N17" s="1"/>
  <c r="L18"/>
  <c r="N18" s="1"/>
  <c r="L23"/>
  <c r="N23" s="1"/>
  <c r="L22"/>
  <c r="N22" s="1"/>
  <c r="L27"/>
  <c r="N27" s="1"/>
  <c r="L24"/>
  <c r="N24" s="1"/>
  <c r="L19"/>
  <c r="N19" s="1"/>
  <c r="L22" i="21"/>
  <c r="N22" s="1"/>
  <c r="L16" i="4"/>
  <c r="N16" s="1"/>
  <c r="L17"/>
  <c r="N17" s="1"/>
  <c r="L18"/>
  <c r="N18" s="1"/>
  <c r="L22"/>
  <c r="N22" s="1"/>
  <c r="L19"/>
  <c r="N19" s="1"/>
  <c r="L23"/>
  <c r="N23" s="1"/>
  <c r="F60" i="5"/>
  <c r="H55"/>
  <c r="H56" s="1"/>
  <c r="H57" s="1"/>
  <c r="H58" s="1"/>
  <c r="H59" s="1"/>
  <c r="H60" s="1"/>
  <c r="F51"/>
  <c r="H46"/>
  <c r="H47" s="1"/>
  <c r="H48" s="1"/>
  <c r="H49" s="1"/>
  <c r="H50" s="1"/>
  <c r="H51" s="1"/>
  <c r="A17" i="12" l="1"/>
  <c r="A18" s="1"/>
  <c r="A19" s="1"/>
  <c r="A20" s="1"/>
  <c r="A21" s="1"/>
  <c r="A22" s="1"/>
  <c r="A23" s="1"/>
  <c r="A24" s="1"/>
  <c r="A25" s="1"/>
  <c r="A26" s="1"/>
  <c r="L21" i="22" l="1"/>
  <c r="N21" s="1"/>
  <c r="A17"/>
  <c r="L23" i="21"/>
  <c r="N23" s="1"/>
  <c r="L21"/>
  <c r="N21" s="1"/>
  <c r="L20"/>
  <c r="N20" s="1"/>
  <c r="L18"/>
  <c r="N18" s="1"/>
  <c r="L19"/>
  <c r="N19" s="1"/>
  <c r="L16"/>
  <c r="N16" s="1"/>
  <c r="L17"/>
  <c r="N17" s="1"/>
  <c r="L21" i="20"/>
  <c r="N21" s="1"/>
  <c r="L28"/>
  <c r="N28" s="1"/>
  <c r="L25"/>
  <c r="N25" s="1"/>
  <c r="L24"/>
  <c r="N24" s="1"/>
  <c r="L27"/>
  <c r="N27" s="1"/>
  <c r="L26"/>
  <c r="N26" s="1"/>
  <c r="L29"/>
  <c r="N29" s="1"/>
  <c r="L23"/>
  <c r="N23" s="1"/>
  <c r="L19"/>
  <c r="N19" s="1"/>
  <c r="L20"/>
  <c r="N20" s="1"/>
  <c r="L18"/>
  <c r="N18" s="1"/>
  <c r="L16"/>
  <c r="N16" s="1"/>
  <c r="L26" i="19"/>
  <c r="N26" s="1"/>
  <c r="L21"/>
  <c r="N21" s="1"/>
  <c r="L22"/>
  <c r="N22" s="1"/>
  <c r="L19"/>
  <c r="N19" s="1"/>
  <c r="L24"/>
  <c r="N24" s="1"/>
  <c r="L18"/>
  <c r="N18" s="1"/>
  <c r="L16"/>
  <c r="N16" s="1"/>
  <c r="L23" i="18"/>
  <c r="N23" s="1"/>
  <c r="L25"/>
  <c r="N25" s="1"/>
  <c r="L17"/>
  <c r="N17" s="1"/>
  <c r="L24"/>
  <c r="N24" s="1"/>
  <c r="L21"/>
  <c r="N21" s="1"/>
  <c r="L18"/>
  <c r="N18" s="1"/>
  <c r="L22"/>
  <c r="N22" s="1"/>
  <c r="L20"/>
  <c r="N20" s="1"/>
  <c r="L19"/>
  <c r="N19" s="1"/>
  <c r="L25" i="17"/>
  <c r="N25" s="1"/>
  <c r="L22"/>
  <c r="N22" s="1"/>
  <c r="L23"/>
  <c r="N23" s="1"/>
  <c r="L24"/>
  <c r="N24" s="1"/>
  <c r="L19"/>
  <c r="N19" s="1"/>
  <c r="L21"/>
  <c r="N21" s="1"/>
  <c r="L20"/>
  <c r="N20" s="1"/>
  <c r="L17"/>
  <c r="N17" s="1"/>
  <c r="L16"/>
  <c r="N16" s="1"/>
  <c r="A17"/>
  <c r="L18"/>
  <c r="N18" s="1"/>
  <c r="L25" i="4"/>
  <c r="N25" s="1"/>
  <c r="L24"/>
  <c r="N24" s="1"/>
  <c r="A18" i="16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18" i="10"/>
  <c r="A19" s="1"/>
  <c r="A20" s="1"/>
  <c r="A21" s="1"/>
  <c r="A22" s="1"/>
  <c r="A23" s="1"/>
  <c r="A24" s="1"/>
  <c r="A25" s="1"/>
  <c r="A26" s="1"/>
  <c r="A27" s="1"/>
  <c r="A28" s="1"/>
  <c r="AN52" i="6" l="1"/>
  <c r="AN51"/>
  <c r="AN50"/>
  <c r="AN49"/>
  <c r="AN48"/>
  <c r="AN47"/>
  <c r="AN43"/>
  <c r="AN40"/>
  <c r="AN45"/>
  <c r="AN41"/>
  <c r="AN36"/>
  <c r="AN38"/>
  <c r="AN31"/>
  <c r="AN46"/>
  <c r="AN33"/>
  <c r="AN42"/>
  <c r="AN34"/>
  <c r="AN32"/>
  <c r="AN24"/>
  <c r="AN27"/>
  <c r="AN44"/>
  <c r="AN26"/>
  <c r="AN35"/>
  <c r="AN25"/>
  <c r="AN28"/>
  <c r="AN29"/>
  <c r="AN16"/>
  <c r="AN13"/>
  <c r="AN23"/>
  <c r="AN39"/>
  <c r="AN22"/>
  <c r="AN19"/>
  <c r="AN11"/>
  <c r="AN37"/>
  <c r="AN17"/>
  <c r="AN18"/>
  <c r="AN30"/>
  <c r="AN20"/>
  <c r="AN21"/>
  <c r="AN15"/>
  <c r="AN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N14"/>
  <c r="F17" i="5"/>
  <c r="H12"/>
  <c r="H13" s="1"/>
  <c r="H14" s="1"/>
  <c r="H15" s="1"/>
  <c r="H16" s="1"/>
  <c r="H17" s="1"/>
  <c r="A17" i="4"/>
  <c r="A18" s="1"/>
  <c r="A19" s="1"/>
  <c r="A20" s="1"/>
  <c r="A21" s="1"/>
  <c r="A22" s="1"/>
  <c r="A23" s="1"/>
  <c r="A24" s="1"/>
  <c r="F18" i="3"/>
  <c r="H13"/>
  <c r="H14" s="1"/>
  <c r="H15" s="1"/>
  <c r="H16" s="1"/>
  <c r="H17" s="1"/>
  <c r="H18" s="1"/>
  <c r="F26"/>
  <c r="H21"/>
  <c r="H22" s="1"/>
  <c r="H23" s="1"/>
  <c r="H24" s="1"/>
  <c r="H25" s="1"/>
  <c r="H26" s="1"/>
  <c r="A17" i="2"/>
  <c r="A18" s="1"/>
  <c r="A19" s="1"/>
  <c r="A20" s="1"/>
  <c r="A21" s="1"/>
  <c r="A22" s="1"/>
  <c r="A23" s="1"/>
  <c r="A17" i="1"/>
  <c r="A18" s="1"/>
  <c r="A19" s="1"/>
  <c r="A20" s="1"/>
  <c r="A21" s="1"/>
  <c r="A22" s="1"/>
  <c r="A23" s="1"/>
  <c r="A24" s="1"/>
</calcChain>
</file>

<file path=xl/sharedStrings.xml><?xml version="1.0" encoding="utf-8"?>
<sst xmlns="http://schemas.openxmlformats.org/spreadsheetml/2006/main" count="2404" uniqueCount="658">
  <si>
    <t>Министерство спорта Российской Федерации</t>
  </si>
  <si>
    <t>ООО "Всероссийская Федерация гиревого спорта"</t>
  </si>
  <si>
    <t>Вес гирь 32 кг.</t>
  </si>
  <si>
    <t>ПРОТОКОЛ</t>
  </si>
  <si>
    <t>Регламент времени-10 мин.</t>
  </si>
  <si>
    <t>Рекорд России</t>
  </si>
  <si>
    <t xml:space="preserve">                Ч Е М П И О Н А Т     Р О С С И И </t>
  </si>
  <si>
    <t>Разрядные нормативы</t>
  </si>
  <si>
    <t>КМС</t>
  </si>
  <si>
    <t>МС</t>
  </si>
  <si>
    <t>МСМК</t>
  </si>
  <si>
    <t xml:space="preserve">ДЛИННЫЙ ЦИКЛ </t>
  </si>
  <si>
    <t>Весовая категория до 63  кг.</t>
  </si>
  <si>
    <t xml:space="preserve">Количество  регионов </t>
  </si>
  <si>
    <t xml:space="preserve">Количество участников </t>
  </si>
  <si>
    <t>Место</t>
  </si>
  <si>
    <t>Ф.И.</t>
  </si>
  <si>
    <t>Дата рождения</t>
  </si>
  <si>
    <t>Разряд</t>
  </si>
  <si>
    <t>Команда</t>
  </si>
  <si>
    <t>ДСО, ведомство</t>
  </si>
  <si>
    <t>Соб. вес</t>
  </si>
  <si>
    <t>Толчок</t>
  </si>
  <si>
    <t>Ком. очки</t>
  </si>
  <si>
    <t>Вып. разряд</t>
  </si>
  <si>
    <t>ФИО тренера(тренеров)</t>
  </si>
  <si>
    <t>Рябков Алексей</t>
  </si>
  <si>
    <t>Тюменская область</t>
  </si>
  <si>
    <t xml:space="preserve">Смирнов Владимир </t>
  </si>
  <si>
    <t>Трофимов М.А.</t>
  </si>
  <si>
    <t>Урожай</t>
  </si>
  <si>
    <t>ВС</t>
  </si>
  <si>
    <t>Челябинская область</t>
  </si>
  <si>
    <t>Омская область</t>
  </si>
  <si>
    <t>Анасенко А.В.</t>
  </si>
  <si>
    <t>Томская область</t>
  </si>
  <si>
    <t>г. Москва</t>
  </si>
  <si>
    <t>Динамо</t>
  </si>
  <si>
    <t>Шаповалов Е.Г.</t>
  </si>
  <si>
    <t>Гомонов В. Н.</t>
  </si>
  <si>
    <t xml:space="preserve">Главный судья </t>
  </si>
  <si>
    <t>Зам. главного судьи</t>
  </si>
  <si>
    <t xml:space="preserve">Главный секретарь                                    </t>
  </si>
  <si>
    <t xml:space="preserve">Зам.главного секретаря </t>
  </si>
  <si>
    <t>Вес гирь 24 кг.</t>
  </si>
  <si>
    <t xml:space="preserve">РЫВОК </t>
  </si>
  <si>
    <t>Весовая категория до 58 кг.</t>
  </si>
  <si>
    <t>Звание</t>
  </si>
  <si>
    <t>Рывок</t>
  </si>
  <si>
    <t>Яременко Ольга</t>
  </si>
  <si>
    <t>Елисеева Наталья</t>
  </si>
  <si>
    <t>Елисеев В.С.</t>
  </si>
  <si>
    <t>Лаптева Мария</t>
  </si>
  <si>
    <t xml:space="preserve">                                        ЭСТАФЕТА (толчок по длинному циклу)</t>
  </si>
  <si>
    <t>Вес гирь 32 кг</t>
  </si>
  <si>
    <t xml:space="preserve">КОМАНДА : </t>
  </si>
  <si>
    <t>Этап</t>
  </si>
  <si>
    <t>Вес. кат-рия</t>
  </si>
  <si>
    <t>ФИО</t>
  </si>
  <si>
    <t>Собств. вес</t>
  </si>
  <si>
    <t>Результат участника</t>
  </si>
  <si>
    <t xml:space="preserve">Рез-т команды </t>
  </si>
  <si>
    <t>ФИО тренера</t>
  </si>
  <si>
    <t>Ташланов И.С.</t>
  </si>
  <si>
    <t>Гайнцев Дмитрий</t>
  </si>
  <si>
    <t>Гафаров Денис</t>
  </si>
  <si>
    <t>Общий вес команды :</t>
  </si>
  <si>
    <t xml:space="preserve">КОМАНДА: </t>
  </si>
  <si>
    <t>Усольцев Александр</t>
  </si>
  <si>
    <t>Любимский Сергей</t>
  </si>
  <si>
    <t>КОМАНДА:</t>
  </si>
  <si>
    <t>Рез-т команды</t>
  </si>
  <si>
    <t>Общий вес команды:</t>
  </si>
  <si>
    <t>Сутягин Валентин</t>
  </si>
  <si>
    <t>Полянский В.С.</t>
  </si>
  <si>
    <t>Карепин Александр</t>
  </si>
  <si>
    <t>Полянский Владимир</t>
  </si>
  <si>
    <t>Чепуштанов Игорь</t>
  </si>
  <si>
    <t>Дворцов Владимир</t>
  </si>
  <si>
    <t>Главный судья</t>
  </si>
  <si>
    <t>Главный секретарь</t>
  </si>
  <si>
    <t xml:space="preserve">          ПРОТОКОЛ</t>
  </si>
  <si>
    <t>Ч Е М П И О Н А Т     Р О С С И И</t>
  </si>
  <si>
    <t xml:space="preserve">Рывок </t>
  </si>
  <si>
    <t>Сумма ДВ</t>
  </si>
  <si>
    <t xml:space="preserve"> ДВОЕБОРЬЕ </t>
  </si>
  <si>
    <t>Весовая категория до 63 кг.</t>
  </si>
  <si>
    <t>Сумма     дв-рья</t>
  </si>
  <si>
    <t>Сумма</t>
  </si>
  <si>
    <t>Очки</t>
  </si>
  <si>
    <t>г. Санкт-Петербург</t>
  </si>
  <si>
    <t>Гоголев М.Н.</t>
  </si>
  <si>
    <t xml:space="preserve">Богданов Вадим </t>
  </si>
  <si>
    <t>Огарев В.Я.</t>
  </si>
  <si>
    <t>Ташланов Илья</t>
  </si>
  <si>
    <t>95+</t>
  </si>
  <si>
    <t>Панов Алексей</t>
  </si>
  <si>
    <t>Павлов Валерий</t>
  </si>
  <si>
    <t>Сидорко Виталий</t>
  </si>
  <si>
    <t>Мартыневич Иван</t>
  </si>
  <si>
    <t>Сагандыков Асет</t>
  </si>
  <si>
    <t>Козленко В.Н.</t>
  </si>
  <si>
    <t>Кулебакин Алексей</t>
  </si>
  <si>
    <t>Саврасов Вячеслав</t>
  </si>
  <si>
    <t xml:space="preserve"> </t>
  </si>
  <si>
    <t xml:space="preserve">Квашнин Михаил </t>
  </si>
  <si>
    <t>Всероссийская Федерация гиревого спорта</t>
  </si>
  <si>
    <t>Регион/ команда</t>
  </si>
  <si>
    <t>Женщины (рывок)</t>
  </si>
  <si>
    <t>Мужчины (длинный цикл)</t>
  </si>
  <si>
    <t>Мужчины (двоеборье)</t>
  </si>
  <si>
    <t>68+</t>
  </si>
  <si>
    <t>Аппеляционное жюри</t>
  </si>
  <si>
    <t>Трофимов М.А., ВК Калужская обл.</t>
  </si>
  <si>
    <t>Шванёв В.Б., ВК  Смоленская обл.</t>
  </si>
  <si>
    <t xml:space="preserve">Агентство по физической культуре и спорту Ярославской области </t>
  </si>
  <si>
    <t>Ярославская региональная общественная организация «Федерация гиревого спорта».</t>
  </si>
  <si>
    <t>02-06 июня  2016 г.</t>
  </si>
  <si>
    <t xml:space="preserve">г. Ярославль, Ярославской обл. </t>
  </si>
  <si>
    <t>Нескромный О.В.</t>
  </si>
  <si>
    <t xml:space="preserve"> Гоголев М.Н.  ВК, Ярославская область </t>
  </si>
  <si>
    <t xml:space="preserve">   СВОДНЫЙ ПРОТОКОЛ</t>
  </si>
  <si>
    <t>Ч Е М П И О Н А Т     Р О С С И И   П О  Г И Р Е В О М У   С П О Р Т У 2016 года</t>
  </si>
  <si>
    <t xml:space="preserve">     Ч Е М П И О Н А Т     Р О С С И И </t>
  </si>
  <si>
    <t xml:space="preserve">      ЭСТАФЕТА (классический толчок)</t>
  </si>
  <si>
    <t>Весовая категория до 68  кг.</t>
  </si>
  <si>
    <t>по гиревому спорту 2016 года</t>
  </si>
  <si>
    <t>Весовая категория до 68 кг.</t>
  </si>
  <si>
    <t>Мартьянов А.В.</t>
  </si>
  <si>
    <t xml:space="preserve">Гаджимутелимов Гаджимирза  </t>
  </si>
  <si>
    <t>Калужская обл.</t>
  </si>
  <si>
    <t>ДЮСШ "Губерния"</t>
  </si>
  <si>
    <t>Брянская обл.</t>
  </si>
  <si>
    <t>Профсоюзы</t>
  </si>
  <si>
    <t>Курохтин И.А.</t>
  </si>
  <si>
    <t>Новосибирская область</t>
  </si>
  <si>
    <t>Бутенко А.А.</t>
  </si>
  <si>
    <t>Симушин Андрей</t>
  </si>
  <si>
    <t>Алексанов Кирилл</t>
  </si>
  <si>
    <t>Курохтин И.А. Склема Д.С.</t>
  </si>
  <si>
    <t>Бутенко  Игорь</t>
  </si>
  <si>
    <t>Самостоятельно</t>
  </si>
  <si>
    <t>Смоленская обл.</t>
  </si>
  <si>
    <t>Жбанов Алексей</t>
  </si>
  <si>
    <t>ХМАО-Югра</t>
  </si>
  <si>
    <t>Барков А.П.</t>
  </si>
  <si>
    <t>Чувашская Республика</t>
  </si>
  <si>
    <t>г.Москва\Вологодская обл.</t>
  </si>
  <si>
    <t>Ефимов А.В., Бутыч В.В.</t>
  </si>
  <si>
    <t xml:space="preserve">Кобзарь Владимир </t>
  </si>
  <si>
    <t>Чокан Петр</t>
  </si>
  <si>
    <t xml:space="preserve">Петров Владимир </t>
  </si>
  <si>
    <t>Санкт-Петербург/ Чувашская Республика</t>
  </si>
  <si>
    <t xml:space="preserve">Кириллов С.А., Петров М.В. </t>
  </si>
  <si>
    <t>Козаев Эдсон</t>
  </si>
  <si>
    <t>Липецкая обл.</t>
  </si>
  <si>
    <t>Спартак</t>
  </si>
  <si>
    <t>Новиков И.В.</t>
  </si>
  <si>
    <t>Семенов Павел</t>
  </si>
  <si>
    <t>Дедюхин И.В.</t>
  </si>
  <si>
    <t>Краснодарский край</t>
  </si>
  <si>
    <t xml:space="preserve">ДЮСШ </t>
  </si>
  <si>
    <t>Ростовская обл.</t>
  </si>
  <si>
    <t>Чайка Андрей</t>
  </si>
  <si>
    <t>Респ. Крым</t>
  </si>
  <si>
    <t>ПФ</t>
  </si>
  <si>
    <t>Беляев Иван</t>
  </si>
  <si>
    <t>Белгородская обл.</t>
  </si>
  <si>
    <t>ШВСМ</t>
  </si>
  <si>
    <t>Власов А.П., Меркулин С.В</t>
  </si>
  <si>
    <t>Шипицын Максим</t>
  </si>
  <si>
    <t>Толстов С.Б., Даричев Е.Н.</t>
  </si>
  <si>
    <t>Рассадин Андрей</t>
  </si>
  <si>
    <t>Р. Бурятия  - Тюменская область</t>
  </si>
  <si>
    <t>Леонов С.Т., Евтушенко Е.Б., Барсуков А.П.</t>
  </si>
  <si>
    <t>Сясин Максим</t>
  </si>
  <si>
    <t xml:space="preserve">Шаповалов Евгений </t>
  </si>
  <si>
    <t>Кадиров Н.Н.</t>
  </si>
  <si>
    <t xml:space="preserve">Немыкин Дмитрий </t>
  </si>
  <si>
    <t>Рогоза А.А.</t>
  </si>
  <si>
    <t>Карагаев Юрий</t>
  </si>
  <si>
    <t>ЯНАО</t>
  </si>
  <si>
    <t>Кадыров Радмир</t>
  </si>
  <si>
    <t>Р. Башкортостан</t>
  </si>
  <si>
    <t>ДЮСШ</t>
  </si>
  <si>
    <t>Гладких В.Л.</t>
  </si>
  <si>
    <t>Кадобнов Евгений</t>
  </si>
  <si>
    <t>Ярославская обл.</t>
  </si>
  <si>
    <t>Шпартко М.А., Глущенко Е.Д.</t>
  </si>
  <si>
    <t>Респ.Татарстан</t>
  </si>
  <si>
    <t>Селиверстов Семен</t>
  </si>
  <si>
    <t xml:space="preserve">Коляков Антон </t>
  </si>
  <si>
    <t>г. Санкт-Петербург\ Ростовская обл.</t>
  </si>
  <si>
    <t>Кириллов С.А.Коляков Е.В.</t>
  </si>
  <si>
    <t xml:space="preserve">Коломацкий Алексей </t>
  </si>
  <si>
    <t>Сахаров В.В.</t>
  </si>
  <si>
    <t xml:space="preserve">Лапшин Николай </t>
  </si>
  <si>
    <t>Кириллов С.А. Сливкин В.В.</t>
  </si>
  <si>
    <t xml:space="preserve">Карпов Николай </t>
  </si>
  <si>
    <t>Даричев Е.Н., Толстов С.Б.</t>
  </si>
  <si>
    <t xml:space="preserve">Смирнов Алексей </t>
  </si>
  <si>
    <t>Денисенко Дмитрий</t>
  </si>
  <si>
    <t>СФО</t>
  </si>
  <si>
    <t>Денисенко А.В., Полянских В.С.</t>
  </si>
  <si>
    <t>Кораблин Олег</t>
  </si>
  <si>
    <t>Воронежская обл.</t>
  </si>
  <si>
    <t>Хорошилов А.А.</t>
  </si>
  <si>
    <t>Фролов Василий</t>
  </si>
  <si>
    <t>Осипов Александр</t>
  </si>
  <si>
    <t>Анасенко А.В., Сагандыков К.К.</t>
  </si>
  <si>
    <t>ХМАО - Югра</t>
  </si>
  <si>
    <t>Весовая категория до 73  кг.</t>
  </si>
  <si>
    <t>Весовая категория до 78  кг.</t>
  </si>
  <si>
    <t>Весовая категория до 85  кг.</t>
  </si>
  <si>
    <t>Кулаков Иван</t>
  </si>
  <si>
    <t>Рязанская обл.</t>
  </si>
  <si>
    <t>ДДЮ "Алые паруса"</t>
  </si>
  <si>
    <t>Шматов И.Б.</t>
  </si>
  <si>
    <t>Волосовцев Дмитрий</t>
  </si>
  <si>
    <t>СДЮСШОР №5</t>
  </si>
  <si>
    <t>Меркулин С.В.,Кривоконь А.И.</t>
  </si>
  <si>
    <t>Вологодская обл.</t>
  </si>
  <si>
    <t>Ишембитов Салават</t>
  </si>
  <si>
    <t>Гос. Обр.</t>
  </si>
  <si>
    <t>Музыкин Максим</t>
  </si>
  <si>
    <t>Чмыхало Н.А.</t>
  </si>
  <si>
    <t>Ажермачев А.Б.</t>
  </si>
  <si>
    <t xml:space="preserve">Литвинко Валерий </t>
  </si>
  <si>
    <t>Кириллов С.А</t>
  </si>
  <si>
    <t xml:space="preserve">Фещенко Владимир </t>
  </si>
  <si>
    <t>Фещенко И.В.</t>
  </si>
  <si>
    <t>Кировская обл.</t>
  </si>
  <si>
    <t>ДЮСШ "Юность "</t>
  </si>
  <si>
    <t>Малков Е.И.</t>
  </si>
  <si>
    <t>Курганская область</t>
  </si>
  <si>
    <t>Фролков Юрий</t>
  </si>
  <si>
    <t>Глинкин Б.Н., Болтиков В.К.</t>
  </si>
  <si>
    <t>Весовая категория до 95  кг.</t>
  </si>
  <si>
    <t>Кравцов Андрей</t>
  </si>
  <si>
    <t>ЗМС</t>
  </si>
  <si>
    <t>Опенлендер Эдуард</t>
  </si>
  <si>
    <t>Анасенко А.В., Лазарев Л.Н., Шпартко М.А.</t>
  </si>
  <si>
    <t xml:space="preserve">Гуров Владимир </t>
  </si>
  <si>
    <t>Лукьянчиков Юрий</t>
  </si>
  <si>
    <t>Садыков Р.И.</t>
  </si>
  <si>
    <t>Пономарёв Дмитрий</t>
  </si>
  <si>
    <t>Глинкин Б.Н.</t>
  </si>
  <si>
    <t xml:space="preserve">Тихомиров Владислав </t>
  </si>
  <si>
    <t>Кириллов С.А. Дубровин Д., Петров В.</t>
  </si>
  <si>
    <t>Весовая категория свыше 95  кг.</t>
  </si>
  <si>
    <t xml:space="preserve">Кичимаев Николай </t>
  </si>
  <si>
    <t>Семенов А.Н.</t>
  </si>
  <si>
    <t>Токарев Владимир</t>
  </si>
  <si>
    <t>Алтайский край</t>
  </si>
  <si>
    <t>Рябченко А.В.</t>
  </si>
  <si>
    <t xml:space="preserve">Михалев Александр </t>
  </si>
  <si>
    <t>Шванев В.Б.</t>
  </si>
  <si>
    <t>Шалимов Василий</t>
  </si>
  <si>
    <t>Загребин И.М.</t>
  </si>
  <si>
    <t xml:space="preserve">Петрожицкий Дмитрий </t>
  </si>
  <si>
    <t>Янголенко Павел</t>
  </si>
  <si>
    <t>Полянских В.С., Чепуштанов И.В.</t>
  </si>
  <si>
    <t xml:space="preserve">Маргарян Вазген </t>
  </si>
  <si>
    <t>Танаев Ю.М.</t>
  </si>
  <si>
    <t>СДЮСШ №3</t>
  </si>
  <si>
    <t>Шанин А.С.</t>
  </si>
  <si>
    <t xml:space="preserve">Щербина Джанита </t>
  </si>
  <si>
    <t>Кириллов С.А.,Петров М В.</t>
  </si>
  <si>
    <t>Колчина Светлана</t>
  </si>
  <si>
    <t>Атлет</t>
  </si>
  <si>
    <t xml:space="preserve">Барбакова Наталья </t>
  </si>
  <si>
    <t>Постнова Ольга</t>
  </si>
  <si>
    <t>Стреколовский С.К.</t>
  </si>
  <si>
    <t xml:space="preserve">Машкова Дарья </t>
  </si>
  <si>
    <t>Сагдатова Алсу</t>
  </si>
  <si>
    <t>Хасанов Р.Ф.</t>
  </si>
  <si>
    <t>Дедюхина Ксения</t>
  </si>
  <si>
    <t xml:space="preserve">Челябинская область   </t>
  </si>
  <si>
    <t>Буторина Елена</t>
  </si>
  <si>
    <t>Жук Людмила</t>
  </si>
  <si>
    <t>Галина Наиля</t>
  </si>
  <si>
    <t>Р. Башкортастан</t>
  </si>
  <si>
    <t>Гладских В.Л.</t>
  </si>
  <si>
    <t xml:space="preserve">Васькина Алина </t>
  </si>
  <si>
    <t>Степанова  Оксана</t>
  </si>
  <si>
    <t>Степанов С.В.</t>
  </si>
  <si>
    <t xml:space="preserve">Васильева Александра </t>
  </si>
  <si>
    <t>Чмыхало Н.А.Васильев Д.Ю.</t>
  </si>
  <si>
    <t>Киреева Анна</t>
  </si>
  <si>
    <t>Доронин Э. Н., Чупров П.М., Бакум К.Е.</t>
  </si>
  <si>
    <t>Баринова Екатерина</t>
  </si>
  <si>
    <t>Ульяновская обл.</t>
  </si>
  <si>
    <t>УлГПУ</t>
  </si>
  <si>
    <t>Родин Е.А.</t>
  </si>
  <si>
    <t>Павличенко Дарья</t>
  </si>
  <si>
    <t>Колобов Е.В.</t>
  </si>
  <si>
    <t>Весовая категория свыше 68 кг.</t>
  </si>
  <si>
    <t>Македонских Марина</t>
  </si>
  <si>
    <t>Алфёрова В.Я., Козлов В.Г.</t>
  </si>
  <si>
    <t xml:space="preserve">Мартынова Ирина </t>
  </si>
  <si>
    <t>Золотарева Анастасия</t>
  </si>
  <si>
    <t>Островская Надежда</t>
  </si>
  <si>
    <t>ХМАО- Югра</t>
  </si>
  <si>
    <t>Чагин С.Г., Бакум К.Е., Садыков Р.И.</t>
  </si>
  <si>
    <t>Иваненко Татьяна</t>
  </si>
  <si>
    <t>Ажермачев А.Б., Павлов В.Ю.</t>
  </si>
  <si>
    <t>Матюшина Екатерина</t>
  </si>
  <si>
    <t>Полянских В.С., Чипизубов А.Н.</t>
  </si>
  <si>
    <t xml:space="preserve">Бобришева Екатерина   </t>
  </si>
  <si>
    <t xml:space="preserve">Лащенина Елена </t>
  </si>
  <si>
    <t>Чмыхало Н.А.Хвостов А.В.</t>
  </si>
  <si>
    <t>Рихтер Юлия</t>
  </si>
  <si>
    <t>Красноярский край</t>
  </si>
  <si>
    <t>Каплюк В.П., Ткачев В.А.</t>
  </si>
  <si>
    <t xml:space="preserve">Столярова Есения          </t>
  </si>
  <si>
    <t>Р. Карелия</t>
  </si>
  <si>
    <t>Ильин И.М.</t>
  </si>
  <si>
    <t>Никитина Светлана</t>
  </si>
  <si>
    <t>ДЮСШ "Юность"</t>
  </si>
  <si>
    <t>Касьянова Любовь</t>
  </si>
  <si>
    <t>Воронежская область</t>
  </si>
  <si>
    <t>Епанчин В.А.</t>
  </si>
  <si>
    <t>Женихов Юрий</t>
  </si>
  <si>
    <t>Егоров В.В.</t>
  </si>
  <si>
    <t>Рыжков Антон</t>
  </si>
  <si>
    <t>Коляков Евгений</t>
  </si>
  <si>
    <t xml:space="preserve">Балабанов Сергей </t>
  </si>
  <si>
    <t>Мякишева Ирина</t>
  </si>
  <si>
    <t>Чуев Павел</t>
  </si>
  <si>
    <t>Сясин Артём</t>
  </si>
  <si>
    <t>ЮР</t>
  </si>
  <si>
    <t>Курохтин И.А. Сясин М.О.</t>
  </si>
  <si>
    <t>Вильченко Эльвира</t>
  </si>
  <si>
    <t>Кобзев Егор</t>
  </si>
  <si>
    <t>Кобзев М.А.</t>
  </si>
  <si>
    <t>Лебедев Игорь</t>
  </si>
  <si>
    <t>Гоголев М.Н. Кобзев МА</t>
  </si>
  <si>
    <t>Сукин  Иван</t>
  </si>
  <si>
    <t>Сукин А.А.</t>
  </si>
  <si>
    <t>Захаров  Павел</t>
  </si>
  <si>
    <t>Егоров В.В.Елькин Ю.Г.</t>
  </si>
  <si>
    <t>Лопата Юлия</t>
  </si>
  <si>
    <t>Хренова Любовь</t>
  </si>
  <si>
    <t>Новикова Светлана</t>
  </si>
  <si>
    <t>Виноградова С.Н.</t>
  </si>
  <si>
    <t>Волков А.А.</t>
  </si>
  <si>
    <t>Потапов К.И.</t>
  </si>
  <si>
    <t>Гуахар Махсот</t>
  </si>
  <si>
    <t>Захаров П С,Елькин Ю Г</t>
  </si>
  <si>
    <t>ТЮМЕНСКАЯ ОБЛАСТЬ</t>
  </si>
  <si>
    <t>ЧЕЛЯБИНСКАЯ ОБЛАСТЬ</t>
  </si>
  <si>
    <t xml:space="preserve">Бенидзе Джони </t>
  </si>
  <si>
    <t>Огарев В.Я.,Кириллов С.А</t>
  </si>
  <si>
    <t>Щербин Олег</t>
  </si>
  <si>
    <t>Самарская обл.</t>
  </si>
  <si>
    <t>Ковалевский А.А.Симень В.П.</t>
  </si>
  <si>
    <t>Бутенко Игорь</t>
  </si>
  <si>
    <t>Егоров Валентин</t>
  </si>
  <si>
    <r>
      <rPr>
        <sz val="10"/>
        <rFont val="Times New Roman"/>
        <family val="1"/>
        <charset val="204"/>
      </rPr>
      <t>Гаджимутелимов Гаджимирза</t>
    </r>
    <r>
      <rPr>
        <sz val="11"/>
        <rFont val="Times New Roman"/>
        <family val="1"/>
        <charset val="204"/>
      </rPr>
      <t xml:space="preserve">  </t>
    </r>
  </si>
  <si>
    <t>Ливада Н.В.</t>
  </si>
  <si>
    <t xml:space="preserve">ВС </t>
  </si>
  <si>
    <t>Бобров Владимир</t>
  </si>
  <si>
    <t xml:space="preserve">Усольцев Александр </t>
  </si>
  <si>
    <t>Смирнов Артем</t>
  </si>
  <si>
    <t xml:space="preserve">Журавлев Виталий </t>
  </si>
  <si>
    <t xml:space="preserve">Мещеряков Сергей        </t>
  </si>
  <si>
    <t xml:space="preserve">Яковлев Евгений       </t>
  </si>
  <si>
    <t>Татнев Владимир</t>
  </si>
  <si>
    <t>Свердловская область</t>
  </si>
  <si>
    <t>Лесников П.Я.,Бакум К.Е.</t>
  </si>
  <si>
    <t>Ефимов А.В.Бутыч В.В.</t>
  </si>
  <si>
    <t>Катаев И.Н.</t>
  </si>
  <si>
    <t>Калюбаев В.Н.Меркулин С.В.</t>
  </si>
  <si>
    <t>Квашнин М.Ф.</t>
  </si>
  <si>
    <t>Сулейманов Мовсар</t>
  </si>
  <si>
    <t>Р. Бурятия - Тюменская область</t>
  </si>
  <si>
    <t>Иванов  Алексей</t>
  </si>
  <si>
    <t>Чувашская Респ.</t>
  </si>
  <si>
    <t>Саламатин Марк</t>
  </si>
  <si>
    <t>Баев Константин</t>
  </si>
  <si>
    <t>СК</t>
  </si>
  <si>
    <t>Леонов С.Т., Евтушенко Е.Б.,    Барсуков А.П.</t>
  </si>
  <si>
    <t>Денисенко А.В.</t>
  </si>
  <si>
    <t>Ефимов А.В., Полищук В.В.</t>
  </si>
  <si>
    <t>Щекотов И.Г</t>
  </si>
  <si>
    <t>Томкая область</t>
  </si>
  <si>
    <t>Стрекаловских Николай</t>
  </si>
  <si>
    <t>Крупенников Виталий</t>
  </si>
  <si>
    <t xml:space="preserve">Цурков Олег </t>
  </si>
  <si>
    <t>Миронов Александр</t>
  </si>
  <si>
    <t>Степанов Сергей</t>
  </si>
  <si>
    <t>Стрекаловских С.К.</t>
  </si>
  <si>
    <t>Пянко И.А.</t>
  </si>
  <si>
    <t>Кириллов С.А., Коляков Е.В.</t>
  </si>
  <si>
    <t>Денисов И.Н., Рябков А.И.</t>
  </si>
  <si>
    <t>Симушин А.М,</t>
  </si>
  <si>
    <t>Анасенко Антон</t>
  </si>
  <si>
    <t xml:space="preserve">Дубровин Дмитрий </t>
  </si>
  <si>
    <t>Давыдов Денис</t>
  </si>
  <si>
    <t>Павлов Александр</t>
  </si>
  <si>
    <t>Пелевин Алексей</t>
  </si>
  <si>
    <t>Гаврилов Андрей</t>
  </si>
  <si>
    <t xml:space="preserve">Красноперов Павел </t>
  </si>
  <si>
    <t xml:space="preserve">Ветров Денис </t>
  </si>
  <si>
    <t>Королев Роман</t>
  </si>
  <si>
    <t>Жилин А.В., Козленко В.Н.</t>
  </si>
  <si>
    <t>Козленко В.Н., Тюкин С.Ю.</t>
  </si>
  <si>
    <t>Симушин А.М., Куликов В.В.</t>
  </si>
  <si>
    <t>Кириллов С.А Дубровин Д.А.</t>
  </si>
  <si>
    <t>Бажин А.М., Ажермачев А.Б.</t>
  </si>
  <si>
    <t xml:space="preserve">Турищев Дмитрий </t>
  </si>
  <si>
    <t>Донских Александр</t>
  </si>
  <si>
    <t xml:space="preserve">Марков Иван               </t>
  </si>
  <si>
    <t>г.Санкт-Петербург</t>
  </si>
  <si>
    <t>Брюханов Данила</t>
  </si>
  <si>
    <t xml:space="preserve">Томская область </t>
  </si>
  <si>
    <t>Елисеев Виктор</t>
  </si>
  <si>
    <t xml:space="preserve">Карасев Павел             </t>
  </si>
  <si>
    <t>Бирюков А.С.</t>
  </si>
  <si>
    <t>Анасенко А.В., Чикоданов А.</t>
  </si>
  <si>
    <t>Фадеев А.С.,Семенов А.Н.</t>
  </si>
  <si>
    <t>Анасенко А.В., Семенов М.М.</t>
  </si>
  <si>
    <t>Кудин С.А.</t>
  </si>
  <si>
    <t>Абдуллин Р.Р., Гиниатуллин А.З.</t>
  </si>
  <si>
    <t>Пугачёв Дмитрий</t>
  </si>
  <si>
    <t xml:space="preserve">Рыжков Александр   </t>
  </si>
  <si>
    <t>Зыбайло Александр</t>
  </si>
  <si>
    <t>Василевский Дмитрий</t>
  </si>
  <si>
    <t>Болотников Иван</t>
  </si>
  <si>
    <t>Бердышев Дмитрий</t>
  </si>
  <si>
    <t xml:space="preserve">Овсянников Егор </t>
  </si>
  <si>
    <t>МАИ</t>
  </si>
  <si>
    <t>Рязанская обл</t>
  </si>
  <si>
    <t>Петроченко В.М.</t>
  </si>
  <si>
    <t>Макаричев С.С.</t>
  </si>
  <si>
    <t>Баранов А.В.</t>
  </si>
  <si>
    <t>Полянский В.С., Чепуштанов И.В.</t>
  </si>
  <si>
    <t>Ушаков Вячеслав</t>
  </si>
  <si>
    <t>Весовая категория до 73 кг.</t>
  </si>
  <si>
    <t>Весовая категория до 78 кг.</t>
  </si>
  <si>
    <t>Весовая категория до 85 кг.</t>
  </si>
  <si>
    <t>Весовая категория до 95 кг.</t>
  </si>
  <si>
    <t>Хвостов Александр</t>
  </si>
  <si>
    <t>Шупило Андрей</t>
  </si>
  <si>
    <t>Меркулин С.В.,Власов А.П.</t>
  </si>
  <si>
    <t xml:space="preserve">Хрестин Максим </t>
  </si>
  <si>
    <t>Колупаев Роман</t>
  </si>
  <si>
    <t>Абдуллин Р.Р.</t>
  </si>
  <si>
    <t xml:space="preserve">Саватеев Герман </t>
  </si>
  <si>
    <t>Скоробогатых Тимур</t>
  </si>
  <si>
    <t>Псковская область</t>
  </si>
  <si>
    <t>Маяков Дмитрий</t>
  </si>
  <si>
    <t>самостоятельно</t>
  </si>
  <si>
    <t>Штреслер Денис</t>
  </si>
  <si>
    <t>Савинов Роман</t>
  </si>
  <si>
    <t>Нестеренко Николай</t>
  </si>
  <si>
    <t>Орлов Дмитрий</t>
  </si>
  <si>
    <t>Климов Максим</t>
  </si>
  <si>
    <t xml:space="preserve"> Кобзев МА</t>
  </si>
  <si>
    <t>Сафронов Семен</t>
  </si>
  <si>
    <t>Куделин Максим</t>
  </si>
  <si>
    <t>Цаплев Антон</t>
  </si>
  <si>
    <t xml:space="preserve">Кушников Сергей </t>
  </si>
  <si>
    <t xml:space="preserve">Бежко Павел </t>
  </si>
  <si>
    <t>Верещагин С.И.</t>
  </si>
  <si>
    <t>Андреев Артём</t>
  </si>
  <si>
    <t>Лебедев . И Смирнов А</t>
  </si>
  <si>
    <t>Конев  А.В.</t>
  </si>
  <si>
    <t>Тюменская обл.-Бурятия</t>
  </si>
  <si>
    <t>Блохин И.А., Толстов С.Б.</t>
  </si>
  <si>
    <t xml:space="preserve">Вдовенко Александр </t>
  </si>
  <si>
    <t>Елькина  Галина</t>
  </si>
  <si>
    <t>Царегородцев  Д.М.</t>
  </si>
  <si>
    <t>Денисов И\.Н.Лихачев В.А.</t>
  </si>
  <si>
    <t>Чеботарев Ю.Ю., Мартьянов А.В.</t>
  </si>
  <si>
    <t xml:space="preserve">Кириллов С.А., СтаровойтовА.Л. </t>
  </si>
  <si>
    <t>Ажермачёв А.Б., Сидельников А.А.</t>
  </si>
  <si>
    <t>Кадиров Н.Н., Ахмадуллина Э.Т.</t>
  </si>
  <si>
    <t>,Кобзев М.А.</t>
  </si>
  <si>
    <t>Глинкин Б.Н.,Мащенко А.С.,</t>
  </si>
  <si>
    <t>Стрекаловских Н.С.</t>
  </si>
  <si>
    <t>г. Санкт-Петербург- Ростовская.обл</t>
  </si>
  <si>
    <t>Иванов Евгений</t>
  </si>
  <si>
    <t>Шванёв В.Б., Мармазов С.В.</t>
  </si>
  <si>
    <t>Макаров Илья</t>
  </si>
  <si>
    <t>Сергеев С.В.</t>
  </si>
  <si>
    <t>Новиков Артур</t>
  </si>
  <si>
    <t>Шванёв В.Б.</t>
  </si>
  <si>
    <t>Калистратов Артём</t>
  </si>
  <si>
    <t>св.95</t>
  </si>
  <si>
    <t>Михалёв Александр</t>
  </si>
  <si>
    <t>Томская обл.</t>
  </si>
  <si>
    <t>Немов Александр</t>
  </si>
  <si>
    <t>Панарин Владимир</t>
  </si>
  <si>
    <t xml:space="preserve"> ЯРОСЛАВСКАЯ ОБЛАСТЬ</t>
  </si>
  <si>
    <t>Гоголев М.Н.,Кобзев М.А.</t>
  </si>
  <si>
    <t>Коляков Антон</t>
  </si>
  <si>
    <t>Курохтин И.А. Мармазов С.В.</t>
  </si>
  <si>
    <t xml:space="preserve">Главный секретарь                        Нескромный О.В.       ВК, Ярославская область              </t>
  </si>
  <si>
    <t>г.Москва</t>
  </si>
  <si>
    <t>Омская обл.</t>
  </si>
  <si>
    <t>Башкортостан</t>
  </si>
  <si>
    <t xml:space="preserve">Бурятия </t>
  </si>
  <si>
    <t>Чмыхало Н.В.</t>
  </si>
  <si>
    <t>Пастухов И.В., Добровольский А.С.</t>
  </si>
  <si>
    <t>Воронежская</t>
  </si>
  <si>
    <t>МС+</t>
  </si>
  <si>
    <t>МСМК+</t>
  </si>
  <si>
    <t>Курганская обл.</t>
  </si>
  <si>
    <t>Валеев А.З</t>
  </si>
  <si>
    <t>Смоленская обл</t>
  </si>
  <si>
    <t xml:space="preserve">Карелия </t>
  </si>
  <si>
    <t xml:space="preserve">Королёв Антон </t>
  </si>
  <si>
    <t xml:space="preserve"> Дедюхин И.В., Шпартко М.А.</t>
  </si>
  <si>
    <t>Александрова Анастасия</t>
  </si>
  <si>
    <t>Иванова Екатерина</t>
  </si>
  <si>
    <t>Виноградова  Светлана</t>
  </si>
  <si>
    <t>л</t>
  </si>
  <si>
    <t>Успенский Сергей</t>
  </si>
  <si>
    <t xml:space="preserve">МС </t>
  </si>
  <si>
    <t>Установлен Рекорд России в рывке-183 подъёма - Васильева Александра (г.Санкт-Петербург)</t>
  </si>
  <si>
    <t xml:space="preserve">г. Ярославль, Ярославская обл. </t>
  </si>
  <si>
    <t>ТОМСКАЯ ОБЛАСТЬ</t>
  </si>
  <si>
    <t>СМОЛЕНСКАЯ ОБЛАСТЬ</t>
  </si>
  <si>
    <t>г. САНКТ-ПЕТЕРБУРГ</t>
  </si>
  <si>
    <t xml:space="preserve">Главный судья                                     Гоголев М.Н.  ВК, Ярославская область     </t>
  </si>
  <si>
    <t>№ п/п</t>
  </si>
  <si>
    <t xml:space="preserve">Фамилия, Инициалы </t>
  </si>
  <si>
    <t>Судейская категория</t>
  </si>
  <si>
    <t>Судейская должность</t>
  </si>
  <si>
    <t>Дни работы</t>
  </si>
  <si>
    <t>Оценка</t>
  </si>
  <si>
    <t>ВК</t>
  </si>
  <si>
    <t xml:space="preserve">Заместитель гл. судьи </t>
  </si>
  <si>
    <t>Заместитель гл. секретаря</t>
  </si>
  <si>
    <t>Ярославска обл.</t>
  </si>
  <si>
    <t>Побережная Н.А.</t>
  </si>
  <si>
    <t>Ст. судья</t>
  </si>
  <si>
    <t>Семенов А. Н.</t>
  </si>
  <si>
    <t>1К</t>
  </si>
  <si>
    <t xml:space="preserve">г. С. Петербург </t>
  </si>
  <si>
    <t>Судья</t>
  </si>
  <si>
    <t>Белихин А.В.</t>
  </si>
  <si>
    <t>г. Ярославль, Ярославская область.</t>
  </si>
  <si>
    <t xml:space="preserve">СПИСОК  СУДЕЙ </t>
  </si>
  <si>
    <t>Ч Е М П И О Н А Т     Р О С С И И   П О  Г И Р Е В О М У   С П О Р Т У   2016  года</t>
  </si>
  <si>
    <t>Тюменская обл.</t>
  </si>
  <si>
    <t>Апеляционное жюри</t>
  </si>
  <si>
    <t>Судья-информатор</t>
  </si>
  <si>
    <t>Добровольский  И.</t>
  </si>
  <si>
    <t>Потапов С.В.</t>
  </si>
  <si>
    <t>Женихов Ю.</t>
  </si>
  <si>
    <t>1 К</t>
  </si>
  <si>
    <t>Секретарь</t>
  </si>
  <si>
    <t>Максимов   А.В.</t>
  </si>
  <si>
    <t>3-4.06.2016</t>
  </si>
  <si>
    <t>Частихин А.А.</t>
  </si>
  <si>
    <t>Василенко В.Л.</t>
  </si>
  <si>
    <t>Лесных П.А.</t>
  </si>
  <si>
    <t>Нунгессер И.В.</t>
  </si>
  <si>
    <t>Пермский край</t>
  </si>
  <si>
    <t>4-5.06.2016</t>
  </si>
  <si>
    <t>Анасенко А.</t>
  </si>
  <si>
    <t>Евтушенко  Е.</t>
  </si>
  <si>
    <t>Челябинская обл.</t>
  </si>
  <si>
    <t xml:space="preserve"> 1 К</t>
  </si>
  <si>
    <t>Респ. Башкортостан</t>
  </si>
  <si>
    <t>Кадиров Н.К.</t>
  </si>
  <si>
    <t>Бежко П.</t>
  </si>
  <si>
    <t>Гуров В.А.</t>
  </si>
  <si>
    <t xml:space="preserve"> Судья</t>
  </si>
  <si>
    <t>Маклаков В.А.</t>
  </si>
  <si>
    <t>1-7.06.2016</t>
  </si>
  <si>
    <t>1-6.06.2016</t>
  </si>
  <si>
    <t>Санкт-Петербург, Свердловская область</t>
  </si>
  <si>
    <t>3-6.06.2016</t>
  </si>
  <si>
    <t>Нескромный О.В. ВК, Ярославская область</t>
  </si>
  <si>
    <t>Волков А.А. ВК, Ярославская область</t>
  </si>
  <si>
    <t xml:space="preserve">Главный судья                                    Гоголев М.Н.  ВК, Ярославская область     </t>
  </si>
  <si>
    <t>Побережная Н.А. ВК, Калужская область</t>
  </si>
  <si>
    <t>Установлен Рекорд России в толчке по длинному циклу - 83 подъёма - Полянский Владимир (Томская область)</t>
  </si>
  <si>
    <t>г. Санкт-Петербург\  Ростовская обл.</t>
  </si>
  <si>
    <t>Кучеров Виктор</t>
  </si>
  <si>
    <t>Регион</t>
  </si>
  <si>
    <t>Эмирасанов Э.К.</t>
  </si>
  <si>
    <t>Татарстан</t>
  </si>
  <si>
    <t>Курганская  область</t>
  </si>
  <si>
    <t>Анасенко А.В., Козленко В.Н.,Адамсон Р.А.</t>
  </si>
  <si>
    <t>Калужская область</t>
  </si>
  <si>
    <t>Сычев В.К., Полещук В.В., Бакум К.Е.</t>
  </si>
  <si>
    <t xml:space="preserve">Главный секретарь                        Нескромный О.В. ВК, Ярославская область              </t>
  </si>
  <si>
    <t>Кировская область</t>
  </si>
  <si>
    <t>Ярославская область</t>
  </si>
  <si>
    <t>Ульяновская область</t>
  </si>
  <si>
    <t>Баев К.С.</t>
  </si>
  <si>
    <t>Самарская област</t>
  </si>
  <si>
    <t>Захаров П. С.,Елькин Ю. Г.</t>
  </si>
  <si>
    <t>Курская область</t>
  </si>
  <si>
    <t>Сукин Иван</t>
  </si>
  <si>
    <t>Кочетков Евгений</t>
  </si>
  <si>
    <t>Притуленко В.И.</t>
  </si>
  <si>
    <t>Установлен Рекорд России в толчке-148 подъёмов - Ташланов Илья(Челябинская область)</t>
  </si>
  <si>
    <t xml:space="preserve">Кириллов С.А., СтаровойтовА.Л.Степанов В.И </t>
  </si>
  <si>
    <t>Чмыхало Н.А., Руднев С.</t>
  </si>
  <si>
    <t xml:space="preserve">Седов Александр </t>
  </si>
  <si>
    <t>Тиль Сергей</t>
  </si>
  <si>
    <t>Бакум К.Е.</t>
  </si>
  <si>
    <t>Елисеев В.С., Швайков В.В.</t>
  </si>
  <si>
    <t>Анасенко А.В.,Адамсон Р.А.</t>
  </si>
  <si>
    <t>Брюханов Даниил</t>
  </si>
  <si>
    <t>Пугачев Дмитрий</t>
  </si>
  <si>
    <t>Богданов Вадим</t>
  </si>
  <si>
    <t>Шаповалов Евгений</t>
  </si>
  <si>
    <t>Фещенко Владимир</t>
  </si>
  <si>
    <t>Турищев Дмитрий</t>
  </si>
  <si>
    <t>Овсянников Егор</t>
  </si>
  <si>
    <t>в\к</t>
  </si>
  <si>
    <t>Гаджимутелимов Гаджимирза</t>
  </si>
  <si>
    <t>Смирнов Владимир</t>
  </si>
  <si>
    <t>Цурков Олег</t>
  </si>
  <si>
    <t>Хрестин Максим</t>
  </si>
  <si>
    <t>Гуров Владимир</t>
  </si>
  <si>
    <t>ЯРОСЛАВСКАЯ ОБЛАСТЬ</t>
  </si>
  <si>
    <t>ОМСКАЯ ОБЛАСТЬ</t>
  </si>
  <si>
    <t>Г.МОСКВА</t>
  </si>
  <si>
    <t>ТЮМЕНСКАЯ  ОБЛАСТЬ</t>
  </si>
  <si>
    <t xml:space="preserve">Чувашская Республика </t>
  </si>
  <si>
    <t>Бенидзе Джони</t>
  </si>
  <si>
    <t>Марков Иван</t>
  </si>
  <si>
    <t xml:space="preserve">Главный секретарь                                                  Нескромный О.В. ВК, Ярославская область              </t>
  </si>
  <si>
    <t>Чмыхало Н.А.,Хвостов А.В.,Чагаев А.Е.</t>
  </si>
  <si>
    <t>3-4.06.2017</t>
  </si>
  <si>
    <t>3-4.06.2018</t>
  </si>
  <si>
    <t>3-4.06.2019</t>
  </si>
  <si>
    <t>Паклина М.В.</t>
  </si>
  <si>
    <t>Паклин В.А.</t>
  </si>
  <si>
    <t>Добрынин А.И.</t>
  </si>
  <si>
    <t>Снят врачом</t>
  </si>
  <si>
    <t>Переверзев Н.И.</t>
  </si>
  <si>
    <t>Кемеровская обл.\ Омская обл.</t>
  </si>
  <si>
    <t>Курганская обл.\ Челябинская обл.</t>
  </si>
  <si>
    <t>Дмитриев А.Г.</t>
  </si>
  <si>
    <t>Ажермачёв А.Б</t>
  </si>
  <si>
    <t>Кемеровская область</t>
  </si>
  <si>
    <t>Мещеряков С.С.</t>
  </si>
  <si>
    <t>Гоголев М.Н. Потапов К.И.</t>
  </si>
  <si>
    <t>Гоголев М.Н., Кобзев М.А.</t>
  </si>
  <si>
    <t>Гоголев М.Н.Потапов К.И.</t>
  </si>
  <si>
    <t>Гоголев М.Н. Кобзев М.А.</t>
  </si>
  <si>
    <t>Липецкая область</t>
  </si>
  <si>
    <t>Оренбургская область</t>
  </si>
  <si>
    <t>Республика Коми</t>
  </si>
  <si>
    <t>Архангельская область</t>
  </si>
  <si>
    <t>Мурманская область</t>
  </si>
  <si>
    <t>Нижегородская область</t>
  </si>
  <si>
    <t>Республика Саха (Якутия)</t>
  </si>
  <si>
    <t>Приморский край</t>
  </si>
  <si>
    <t>Мартьянов А.В.,ВК Тюменская обл.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</si>
</sst>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2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 Cyr"/>
      <family val="2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Arial Cyr"/>
      <family val="2"/>
      <charset val="204"/>
    </font>
    <font>
      <i/>
      <sz val="12"/>
      <name val="Times New Roman"/>
      <family val="1"/>
      <charset val="204"/>
    </font>
    <font>
      <sz val="12"/>
      <name val="Arial Cyr"/>
      <family val="2"/>
      <charset val="204"/>
    </font>
    <font>
      <sz val="12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1"/>
      <name val="Arial Cyr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0">
    <xf numFmtId="0" fontId="0" fillId="0" borderId="0"/>
    <xf numFmtId="0" fontId="1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</cellStyleXfs>
  <cellXfs count="1079">
    <xf numFmtId="0" fontId="0" fillId="0" borderId="0" xfId="0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0" xfId="0" applyFont="1"/>
    <xf numFmtId="0" fontId="3" fillId="2" borderId="15" xfId="0" applyFont="1" applyFill="1" applyBorder="1" applyAlignment="1">
      <alignment horizontal="center"/>
    </xf>
    <xf numFmtId="0" fontId="5" fillId="2" borderId="18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0" xfId="0" applyFont="1" applyFill="1"/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left"/>
    </xf>
    <xf numFmtId="0" fontId="5" fillId="2" borderId="2" xfId="1" applyFont="1" applyFill="1" applyBorder="1" applyAlignment="1">
      <alignment horizontal="center" vertical="center"/>
    </xf>
    <xf numFmtId="0" fontId="5" fillId="2" borderId="18" xfId="1" applyFont="1" applyFill="1" applyBorder="1" applyAlignment="1"/>
    <xf numFmtId="0" fontId="5" fillId="2" borderId="2" xfId="1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/>
    </xf>
    <xf numFmtId="2" fontId="5" fillId="2" borderId="2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/>
    <xf numFmtId="0" fontId="5" fillId="2" borderId="19" xfId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 applyFont="1"/>
    <xf numFmtId="0" fontId="13" fillId="0" borderId="0" xfId="0" applyFont="1" applyBorder="1" applyAlignment="1"/>
    <xf numFmtId="0" fontId="3" fillId="0" borderId="0" xfId="0" applyFont="1"/>
    <xf numFmtId="0" fontId="3" fillId="2" borderId="2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15" xfId="1" applyFont="1" applyFill="1" applyBorder="1" applyAlignment="1"/>
    <xf numFmtId="0" fontId="5" fillId="2" borderId="25" xfId="1" applyFont="1" applyFill="1" applyBorder="1" applyAlignment="1"/>
    <xf numFmtId="0" fontId="5" fillId="2" borderId="25" xfId="1" applyFont="1" applyFill="1" applyBorder="1" applyAlignment="1">
      <alignment horizontal="center" vertical="center"/>
    </xf>
    <xf numFmtId="0" fontId="5" fillId="2" borderId="26" xfId="1" applyFont="1" applyFill="1" applyBorder="1" applyAlignment="1"/>
    <xf numFmtId="0" fontId="14" fillId="2" borderId="0" xfId="0" applyFont="1" applyFill="1" applyBorder="1" applyAlignment="1">
      <alignment wrapText="1"/>
    </xf>
    <xf numFmtId="0" fontId="14" fillId="2" borderId="0" xfId="0" applyFont="1" applyFill="1" applyBorder="1" applyAlignment="1">
      <alignment horizontal="center" wrapText="1"/>
    </xf>
    <xf numFmtId="0" fontId="5" fillId="2" borderId="15" xfId="0" applyFont="1" applyFill="1" applyBorder="1" applyAlignment="1"/>
    <xf numFmtId="0" fontId="5" fillId="2" borderId="25" xfId="0" applyFont="1" applyFill="1" applyBorder="1" applyAlignment="1"/>
    <xf numFmtId="49" fontId="5" fillId="2" borderId="5" xfId="1" applyNumberFormat="1" applyFont="1" applyFill="1" applyBorder="1" applyAlignment="1">
      <alignment horizontal="center" vertical="center"/>
    </xf>
    <xf numFmtId="0" fontId="15" fillId="2" borderId="0" xfId="0" applyFont="1" applyFill="1"/>
    <xf numFmtId="0" fontId="5" fillId="2" borderId="5" xfId="0" applyFont="1" applyFill="1" applyBorder="1" applyAlignment="1">
      <alignment horizontal="center"/>
    </xf>
    <xf numFmtId="0" fontId="5" fillId="2" borderId="30" xfId="0" applyFont="1" applyFill="1" applyBorder="1" applyAlignment="1"/>
    <xf numFmtId="0" fontId="0" fillId="3" borderId="0" xfId="0" applyFont="1" applyFill="1"/>
    <xf numFmtId="0" fontId="5" fillId="2" borderId="5" xfId="1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vertical="center"/>
    </xf>
    <xf numFmtId="0" fontId="5" fillId="2" borderId="26" xfId="1" applyFont="1" applyFill="1" applyBorder="1" applyAlignment="1">
      <alignment vertical="center"/>
    </xf>
    <xf numFmtId="0" fontId="16" fillId="0" borderId="31" xfId="0" applyFont="1" applyBorder="1" applyAlignment="1"/>
    <xf numFmtId="0" fontId="0" fillId="0" borderId="0" xfId="0" applyFont="1" applyAlignment="1"/>
    <xf numFmtId="0" fontId="12" fillId="0" borderId="0" xfId="5" applyFont="1" applyAlignment="1">
      <alignment horizontal="center"/>
    </xf>
    <xf numFmtId="0" fontId="12" fillId="0" borderId="0" xfId="5"/>
    <xf numFmtId="0" fontId="1" fillId="0" borderId="0" xfId="14"/>
    <xf numFmtId="0" fontId="12" fillId="0" borderId="0" xfId="5" applyAlignment="1">
      <alignment horizontal="left"/>
    </xf>
    <xf numFmtId="0" fontId="12" fillId="0" borderId="0" xfId="5" applyFont="1" applyAlignment="1"/>
    <xf numFmtId="0" fontId="17" fillId="0" borderId="0" xfId="5" applyFont="1" applyBorder="1" applyAlignment="1">
      <alignment horizontal="center"/>
    </xf>
    <xf numFmtId="0" fontId="14" fillId="0" borderId="0" xfId="5" applyFont="1" applyBorder="1" applyAlignment="1"/>
    <xf numFmtId="0" fontId="14" fillId="0" borderId="0" xfId="5" applyNumberFormat="1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8" fillId="0" borderId="0" xfId="14" applyFont="1" applyAlignment="1">
      <alignment horizontal="right"/>
    </xf>
    <xf numFmtId="0" fontId="12" fillId="0" borderId="0" xfId="5" applyFont="1" applyBorder="1" applyAlignment="1">
      <alignment horizontal="center" vertical="center"/>
    </xf>
    <xf numFmtId="49" fontId="12" fillId="0" borderId="0" xfId="5" applyNumberFormat="1" applyFont="1" applyBorder="1" applyAlignment="1">
      <alignment horizontal="center" vertical="center"/>
    </xf>
    <xf numFmtId="0" fontId="19" fillId="0" borderId="0" xfId="5" applyFont="1" applyBorder="1" applyAlignment="1"/>
    <xf numFmtId="0" fontId="20" fillId="0" borderId="0" xfId="5" applyFont="1" applyAlignment="1"/>
    <xf numFmtId="0" fontId="3" fillId="0" borderId="12" xfId="9" applyFont="1" applyBorder="1" applyAlignment="1"/>
    <xf numFmtId="0" fontId="21" fillId="0" borderId="0" xfId="14" applyFont="1"/>
    <xf numFmtId="0" fontId="5" fillId="0" borderId="0" xfId="9" applyFont="1"/>
    <xf numFmtId="0" fontId="10" fillId="0" borderId="32" xfId="9" applyFont="1" applyBorder="1" applyAlignment="1">
      <alignment horizontal="center" vertical="center"/>
    </xf>
    <xf numFmtId="0" fontId="10" fillId="0" borderId="33" xfId="9" applyFont="1" applyBorder="1" applyAlignment="1">
      <alignment horizontal="center" vertical="center"/>
    </xf>
    <xf numFmtId="0" fontId="10" fillId="0" borderId="33" xfId="9" applyFont="1" applyBorder="1" applyAlignment="1">
      <alignment horizontal="center" vertical="center" wrapText="1"/>
    </xf>
    <xf numFmtId="0" fontId="10" fillId="0" borderId="34" xfId="9" applyFont="1" applyFill="1" applyBorder="1" applyAlignment="1">
      <alignment horizontal="center" vertical="center" wrapText="1"/>
    </xf>
    <xf numFmtId="0" fontId="16" fillId="0" borderId="37" xfId="13" applyFont="1" applyBorder="1" applyAlignment="1">
      <alignment horizontal="center"/>
    </xf>
    <xf numFmtId="0" fontId="16" fillId="0" borderId="36" xfId="13" applyFont="1" applyBorder="1" applyAlignment="1">
      <alignment horizontal="left"/>
    </xf>
    <xf numFmtId="0" fontId="16" fillId="0" borderId="36" xfId="13" applyFont="1" applyBorder="1" applyAlignment="1">
      <alignment horizontal="center"/>
    </xf>
    <xf numFmtId="0" fontId="16" fillId="0" borderId="36" xfId="7" applyFont="1" applyBorder="1" applyAlignment="1">
      <alignment horizontal="center" vertical="center"/>
    </xf>
    <xf numFmtId="0" fontId="16" fillId="0" borderId="2" xfId="13" applyFont="1" applyBorder="1" applyAlignment="1">
      <alignment horizontal="center" vertical="center"/>
    </xf>
    <xf numFmtId="0" fontId="16" fillId="0" borderId="2" xfId="13" applyFont="1" applyBorder="1" applyAlignment="1">
      <alignment horizontal="left" vertical="center"/>
    </xf>
    <xf numFmtId="0" fontId="16" fillId="0" borderId="2" xfId="13" applyNumberFormat="1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16" fillId="0" borderId="2" xfId="13" applyFont="1" applyBorder="1" applyAlignment="1"/>
    <xf numFmtId="0" fontId="10" fillId="0" borderId="2" xfId="0" applyFont="1" applyBorder="1" applyAlignment="1">
      <alignment horizontal="center" vertical="center" wrapText="1"/>
    </xf>
    <xf numFmtId="0" fontId="16" fillId="0" borderId="2" xfId="13" applyFont="1" applyBorder="1" applyAlignment="1">
      <alignment horizontal="center" vertical="center" shrinkToFit="1"/>
    </xf>
    <xf numFmtId="0" fontId="16" fillId="0" borderId="19" xfId="13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16" fillId="0" borderId="42" xfId="13" applyFont="1" applyBorder="1" applyAlignment="1">
      <alignment horizontal="center" vertical="center"/>
    </xf>
    <xf numFmtId="0" fontId="16" fillId="0" borderId="43" xfId="13" applyFont="1" applyBorder="1" applyAlignment="1">
      <alignment horizontal="center"/>
    </xf>
    <xf numFmtId="0" fontId="16" fillId="0" borderId="44" xfId="13" applyFont="1" applyBorder="1" applyAlignment="1"/>
    <xf numFmtId="0" fontId="16" fillId="0" borderId="43" xfId="13" applyNumberFormat="1" applyFont="1" applyBorder="1" applyAlignment="1">
      <alignment horizontal="center" vertical="center"/>
    </xf>
    <xf numFmtId="0" fontId="16" fillId="0" borderId="43" xfId="7" applyFont="1" applyBorder="1" applyAlignment="1">
      <alignment horizontal="center" vertical="center"/>
    </xf>
    <xf numFmtId="0" fontId="24" fillId="0" borderId="0" xfId="0" applyFont="1" applyAlignment="1">
      <alignment horizontal="left"/>
    </xf>
    <xf numFmtId="2" fontId="14" fillId="0" borderId="46" xfId="9" applyNumberFormat="1" applyFont="1" applyBorder="1" applyAlignment="1">
      <alignment horizontal="center"/>
    </xf>
    <xf numFmtId="0" fontId="3" fillId="0" borderId="46" xfId="13" applyFont="1" applyBorder="1" applyAlignment="1">
      <alignment horizontal="center"/>
    </xf>
    <xf numFmtId="0" fontId="25" fillId="0" borderId="0" xfId="5" applyFont="1" applyAlignment="1"/>
    <xf numFmtId="0" fontId="14" fillId="0" borderId="0" xfId="0" applyFont="1" applyAlignment="1"/>
    <xf numFmtId="0" fontId="18" fillId="0" borderId="0" xfId="14" applyFont="1"/>
    <xf numFmtId="0" fontId="3" fillId="0" borderId="12" xfId="11" applyFont="1" applyBorder="1" applyAlignment="1"/>
    <xf numFmtId="0" fontId="5" fillId="0" borderId="0" xfId="11" applyFont="1"/>
    <xf numFmtId="0" fontId="23" fillId="0" borderId="35" xfId="11" applyFont="1" applyBorder="1" applyAlignment="1">
      <alignment horizontal="center" vertical="center"/>
    </xf>
    <xf numFmtId="0" fontId="16" fillId="0" borderId="47" xfId="11" applyFont="1" applyBorder="1" applyAlignment="1">
      <alignment horizontal="center" vertical="center"/>
    </xf>
    <xf numFmtId="0" fontId="16" fillId="0" borderId="48" xfId="11" applyFont="1" applyBorder="1" applyAlignment="1">
      <alignment horizontal="center"/>
    </xf>
    <xf numFmtId="0" fontId="16" fillId="0" borderId="47" xfId="11" applyFont="1" applyBorder="1" applyAlignment="1">
      <alignment horizontal="left"/>
    </xf>
    <xf numFmtId="0" fontId="16" fillId="0" borderId="47" xfId="11" applyFont="1" applyBorder="1" applyAlignment="1">
      <alignment horizontal="center"/>
    </xf>
    <xf numFmtId="0" fontId="16" fillId="0" borderId="47" xfId="7" applyFont="1" applyBorder="1" applyAlignment="1">
      <alignment horizontal="center" vertical="center"/>
    </xf>
    <xf numFmtId="0" fontId="5" fillId="2" borderId="40" xfId="0" applyFont="1" applyFill="1" applyBorder="1" applyAlignment="1"/>
    <xf numFmtId="0" fontId="23" fillId="0" borderId="39" xfId="11" applyFont="1" applyBorder="1" applyAlignment="1">
      <alignment horizontal="center" vertical="center"/>
    </xf>
    <xf numFmtId="0" fontId="16" fillId="0" borderId="2" xfId="11" applyFont="1" applyBorder="1" applyAlignment="1">
      <alignment horizontal="center" vertical="center"/>
    </xf>
    <xf numFmtId="0" fontId="16" fillId="0" borderId="19" xfId="11" applyFont="1" applyBorder="1" applyAlignment="1">
      <alignment horizontal="center" vertical="center"/>
    </xf>
    <xf numFmtId="0" fontId="14" fillId="0" borderId="49" xfId="0" applyFont="1" applyBorder="1" applyAlignment="1">
      <alignment horizontal="left"/>
    </xf>
    <xf numFmtId="0" fontId="16" fillId="4" borderId="16" xfId="11" applyFont="1" applyFill="1" applyBorder="1" applyAlignment="1">
      <alignment horizontal="left" vertical="center"/>
    </xf>
    <xf numFmtId="0" fontId="16" fillId="0" borderId="2" xfId="11" applyFont="1" applyBorder="1" applyAlignment="1">
      <alignment horizontal="left" vertical="center"/>
    </xf>
    <xf numFmtId="2" fontId="12" fillId="2" borderId="5" xfId="1" applyNumberFormat="1" applyFont="1" applyFill="1" applyBorder="1" applyAlignment="1">
      <alignment horizontal="center"/>
    </xf>
    <xf numFmtId="0" fontId="16" fillId="0" borderId="2" xfId="11" applyFont="1" applyBorder="1" applyAlignment="1">
      <alignment horizontal="center" vertical="center" shrinkToFit="1"/>
    </xf>
    <xf numFmtId="0" fontId="23" fillId="0" borderId="41" xfId="11" applyFont="1" applyBorder="1" applyAlignment="1">
      <alignment horizontal="center" vertical="center"/>
    </xf>
    <xf numFmtId="0" fontId="16" fillId="0" borderId="42" xfId="11" applyFont="1" applyBorder="1" applyAlignment="1">
      <alignment horizontal="center" vertical="center"/>
    </xf>
    <xf numFmtId="0" fontId="16" fillId="0" borderId="43" xfId="11" applyFont="1" applyBorder="1" applyAlignment="1">
      <alignment horizontal="center"/>
    </xf>
    <xf numFmtId="0" fontId="16" fillId="0" borderId="50" xfId="11" applyFont="1" applyBorder="1" applyAlignment="1"/>
    <xf numFmtId="0" fontId="16" fillId="0" borderId="43" xfId="11" applyNumberFormat="1" applyFont="1" applyBorder="1" applyAlignment="1">
      <alignment horizontal="center" vertical="center"/>
    </xf>
    <xf numFmtId="0" fontId="16" fillId="0" borderId="42" xfId="7" applyFont="1" applyBorder="1" applyAlignment="1">
      <alignment horizontal="center" vertical="center"/>
    </xf>
    <xf numFmtId="0" fontId="14" fillId="0" borderId="51" xfId="0" applyFont="1" applyBorder="1" applyAlignment="1">
      <alignment horizontal="left"/>
    </xf>
    <xf numFmtId="2" fontId="14" fillId="0" borderId="46" xfId="11" applyNumberFormat="1" applyFont="1" applyBorder="1" applyAlignment="1">
      <alignment horizontal="center"/>
    </xf>
    <xf numFmtId="0" fontId="3" fillId="0" borderId="12" xfId="16" applyFont="1" applyBorder="1" applyAlignment="1"/>
    <xf numFmtId="0" fontId="5" fillId="0" borderId="0" xfId="16" applyFont="1"/>
    <xf numFmtId="0" fontId="10" fillId="0" borderId="32" xfId="16" applyFont="1" applyBorder="1" applyAlignment="1">
      <alignment horizontal="center" vertical="center"/>
    </xf>
    <xf numFmtId="0" fontId="10" fillId="0" borderId="33" xfId="16" applyFont="1" applyBorder="1" applyAlignment="1">
      <alignment horizontal="center" vertical="center"/>
    </xf>
    <xf numFmtId="0" fontId="10" fillId="0" borderId="33" xfId="16" applyFont="1" applyBorder="1" applyAlignment="1">
      <alignment horizontal="center" vertical="center" wrapText="1"/>
    </xf>
    <xf numFmtId="0" fontId="10" fillId="0" borderId="34" xfId="16" applyFont="1" applyFill="1" applyBorder="1" applyAlignment="1">
      <alignment horizontal="center" vertical="center" wrapText="1"/>
    </xf>
    <xf numFmtId="0" fontId="14" fillId="0" borderId="47" xfId="9" applyFont="1" applyBorder="1" applyAlignment="1">
      <alignment horizontal="center" vertical="center"/>
    </xf>
    <xf numFmtId="0" fontId="14" fillId="0" borderId="48" xfId="9" applyFont="1" applyBorder="1" applyAlignment="1">
      <alignment horizontal="center"/>
    </xf>
    <xf numFmtId="0" fontId="14" fillId="0" borderId="47" xfId="9" applyFont="1" applyBorder="1" applyAlignment="1">
      <alignment horizontal="left"/>
    </xf>
    <xf numFmtId="0" fontId="14" fillId="0" borderId="52" xfId="9" applyFont="1" applyBorder="1" applyAlignment="1">
      <alignment horizontal="center"/>
    </xf>
    <xf numFmtId="0" fontId="14" fillId="0" borderId="47" xfId="9" applyFont="1" applyBorder="1" applyAlignment="1">
      <alignment horizontal="center"/>
    </xf>
    <xf numFmtId="0" fontId="16" fillId="0" borderId="53" xfId="0" applyFont="1" applyBorder="1" applyAlignment="1"/>
    <xf numFmtId="0" fontId="14" fillId="0" borderId="2" xfId="9" applyFont="1" applyBorder="1" applyAlignment="1">
      <alignment horizontal="center" vertical="center"/>
    </xf>
    <xf numFmtId="0" fontId="14" fillId="0" borderId="19" xfId="9" applyFont="1" applyBorder="1" applyAlignment="1">
      <alignment horizontal="center" vertical="center"/>
    </xf>
    <xf numFmtId="0" fontId="14" fillId="4" borderId="16" xfId="9" applyFont="1" applyFill="1" applyBorder="1" applyAlignment="1">
      <alignment horizontal="left" vertical="center"/>
    </xf>
    <xf numFmtId="0" fontId="14" fillId="0" borderId="2" xfId="9" applyNumberFormat="1" applyFont="1" applyBorder="1" applyAlignment="1">
      <alignment horizontal="center" vertical="center" shrinkToFit="1"/>
    </xf>
    <xf numFmtId="2" fontId="16" fillId="0" borderId="24" xfId="0" applyNumberFormat="1" applyFont="1" applyBorder="1" applyAlignment="1">
      <alignment horizontal="center" vertical="center"/>
    </xf>
    <xf numFmtId="0" fontId="16" fillId="0" borderId="49" xfId="0" applyFont="1" applyBorder="1" applyAlignment="1"/>
    <xf numFmtId="0" fontId="14" fillId="0" borderId="2" xfId="9" applyFont="1" applyBorder="1" applyAlignment="1">
      <alignment horizontal="left" vertical="center"/>
    </xf>
    <xf numFmtId="0" fontId="14" fillId="0" borderId="2" xfId="9" applyNumberFormat="1" applyFont="1" applyBorder="1" applyAlignment="1">
      <alignment horizontal="center" vertical="center"/>
    </xf>
    <xf numFmtId="2" fontId="16" fillId="0" borderId="25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left"/>
    </xf>
    <xf numFmtId="0" fontId="14" fillId="0" borderId="2" xfId="9" applyFont="1" applyBorder="1" applyAlignment="1"/>
    <xf numFmtId="2" fontId="14" fillId="0" borderId="2" xfId="9" applyNumberFormat="1" applyFont="1" applyBorder="1" applyAlignment="1">
      <alignment horizontal="center" vertical="center"/>
    </xf>
    <xf numFmtId="0" fontId="14" fillId="0" borderId="2" xfId="9" applyFont="1" applyBorder="1" applyAlignment="1">
      <alignment horizontal="center" vertical="center" shrinkToFit="1"/>
    </xf>
    <xf numFmtId="0" fontId="14" fillId="0" borderId="42" xfId="9" applyFont="1" applyBorder="1" applyAlignment="1">
      <alignment horizontal="center" vertical="center"/>
    </xf>
    <xf numFmtId="0" fontId="14" fillId="0" borderId="43" xfId="9" applyFont="1" applyBorder="1" applyAlignment="1">
      <alignment horizontal="center"/>
    </xf>
    <xf numFmtId="0" fontId="14" fillId="0" borderId="42" xfId="9" applyFont="1" applyBorder="1" applyAlignment="1"/>
    <xf numFmtId="0" fontId="14" fillId="0" borderId="42" xfId="9" applyNumberFormat="1" applyFont="1" applyBorder="1" applyAlignment="1">
      <alignment horizontal="center" vertical="center"/>
    </xf>
    <xf numFmtId="0" fontId="14" fillId="0" borderId="43" xfId="9" applyNumberFormat="1" applyFont="1" applyBorder="1" applyAlignment="1">
      <alignment horizontal="center" vertical="center"/>
    </xf>
    <xf numFmtId="0" fontId="3" fillId="0" borderId="0" xfId="16" applyFont="1" applyBorder="1" applyAlignment="1">
      <alignment horizontal="right"/>
    </xf>
    <xf numFmtId="0" fontId="5" fillId="0" borderId="45" xfId="16" applyFont="1" applyBorder="1" applyAlignment="1"/>
    <xf numFmtId="0" fontId="3" fillId="0" borderId="12" xfId="13" applyFont="1" applyBorder="1" applyAlignment="1"/>
    <xf numFmtId="0" fontId="5" fillId="0" borderId="0" xfId="13" applyFont="1"/>
    <xf numFmtId="0" fontId="10" fillId="0" borderId="32" xfId="13" applyFont="1" applyBorder="1" applyAlignment="1">
      <alignment horizontal="center" vertical="center"/>
    </xf>
    <xf numFmtId="0" fontId="10" fillId="0" borderId="33" xfId="13" applyFont="1" applyBorder="1" applyAlignment="1">
      <alignment horizontal="center" vertical="center"/>
    </xf>
    <xf numFmtId="0" fontId="10" fillId="0" borderId="33" xfId="13" applyFont="1" applyBorder="1" applyAlignment="1">
      <alignment horizontal="center" vertical="center" wrapText="1"/>
    </xf>
    <xf numFmtId="0" fontId="10" fillId="0" borderId="34" xfId="13" applyFont="1" applyFill="1" applyBorder="1" applyAlignment="1">
      <alignment horizontal="center" vertical="center" wrapText="1"/>
    </xf>
    <xf numFmtId="0" fontId="16" fillId="0" borderId="48" xfId="7" applyFont="1" applyBorder="1" applyAlignment="1">
      <alignment horizontal="center"/>
    </xf>
    <xf numFmtId="0" fontId="16" fillId="0" borderId="22" xfId="7" applyFont="1" applyBorder="1" applyAlignment="1">
      <alignment horizontal="center"/>
    </xf>
    <xf numFmtId="0" fontId="16" fillId="0" borderId="19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 shrinkToFit="1"/>
    </xf>
    <xf numFmtId="0" fontId="16" fillId="0" borderId="43" xfId="7" applyFont="1" applyBorder="1" applyAlignment="1">
      <alignment horizontal="center"/>
    </xf>
    <xf numFmtId="0" fontId="16" fillId="0" borderId="43" xfId="7" applyNumberFormat="1" applyFont="1" applyBorder="1" applyAlignment="1">
      <alignment horizontal="center" vertical="center"/>
    </xf>
    <xf numFmtId="2" fontId="14" fillId="0" borderId="46" xfId="13" applyNumberFormat="1" applyFont="1" applyBorder="1" applyAlignment="1">
      <alignment horizontal="center"/>
    </xf>
    <xf numFmtId="0" fontId="16" fillId="0" borderId="47" xfId="13" applyFont="1" applyBorder="1" applyAlignment="1">
      <alignment horizontal="center" vertical="center"/>
    </xf>
    <xf numFmtId="0" fontId="16" fillId="0" borderId="55" xfId="0" applyFont="1" applyBorder="1" applyAlignment="1">
      <alignment horizontal="left"/>
    </xf>
    <xf numFmtId="0" fontId="23" fillId="0" borderId="39" xfId="9" applyFont="1" applyBorder="1" applyAlignment="1">
      <alignment horizontal="center" vertical="center"/>
    </xf>
    <xf numFmtId="0" fontId="16" fillId="0" borderId="2" xfId="13" applyFont="1" applyBorder="1" applyAlignment="1">
      <alignment horizontal="center"/>
    </xf>
    <xf numFmtId="0" fontId="16" fillId="0" borderId="2" xfId="13" applyFont="1" applyBorder="1" applyAlignment="1">
      <alignment horizontal="left"/>
    </xf>
    <xf numFmtId="0" fontId="16" fillId="0" borderId="40" xfId="0" applyFont="1" applyBorder="1" applyAlignment="1">
      <alignment horizontal="left"/>
    </xf>
    <xf numFmtId="0" fontId="16" fillId="0" borderId="40" xfId="13" applyFont="1" applyBorder="1" applyAlignment="1"/>
    <xf numFmtId="0" fontId="23" fillId="0" borderId="41" xfId="9" applyFont="1" applyBorder="1" applyAlignment="1">
      <alignment horizontal="center" vertical="center"/>
    </xf>
    <xf numFmtId="0" fontId="16" fillId="0" borderId="56" xfId="13" applyFont="1" applyBorder="1" applyAlignment="1"/>
    <xf numFmtId="0" fontId="27" fillId="0" borderId="0" xfId="14" applyFont="1"/>
    <xf numFmtId="0" fontId="3" fillId="0" borderId="0" xfId="0" applyFont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2" borderId="2" xfId="0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/>
    </xf>
    <xf numFmtId="0" fontId="5" fillId="2" borderId="18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1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/>
    </xf>
    <xf numFmtId="0" fontId="12" fillId="2" borderId="0" xfId="1" applyFont="1" applyFill="1" applyBorder="1"/>
    <xf numFmtId="0" fontId="14" fillId="0" borderId="0" xfId="0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19" fillId="2" borderId="0" xfId="1" applyFont="1" applyFill="1" applyBorder="1"/>
    <xf numFmtId="0" fontId="12" fillId="2" borderId="0" xfId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29" fillId="2" borderId="0" xfId="1" applyFon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0" fillId="2" borderId="0" xfId="0" applyFill="1" applyBorder="1" applyAlignment="1">
      <alignment vertical="center"/>
    </xf>
    <xf numFmtId="0" fontId="14" fillId="0" borderId="0" xfId="0" applyFont="1"/>
    <xf numFmtId="0" fontId="3" fillId="0" borderId="0" xfId="0" applyFont="1" applyBorder="1" applyAlignment="1"/>
    <xf numFmtId="0" fontId="13" fillId="0" borderId="0" xfId="5" applyFont="1"/>
    <xf numFmtId="2" fontId="10" fillId="0" borderId="0" xfId="5" applyNumberFormat="1" applyFont="1" applyBorder="1" applyAlignment="1">
      <alignment horizontal="center" vertical="center"/>
    </xf>
    <xf numFmtId="0" fontId="14" fillId="0" borderId="42" xfId="9" applyFont="1" applyBorder="1" applyAlignment="1">
      <alignment horizontal="center"/>
    </xf>
    <xf numFmtId="2" fontId="14" fillId="0" borderId="46" xfId="16" applyNumberFormat="1" applyFont="1" applyBorder="1" applyAlignment="1">
      <alignment horizontal="center"/>
    </xf>
    <xf numFmtId="0" fontId="5" fillId="0" borderId="46" xfId="13" applyFont="1" applyBorder="1"/>
    <xf numFmtId="0" fontId="16" fillId="0" borderId="57" xfId="11" applyFont="1" applyBorder="1" applyAlignment="1">
      <alignment horizontal="left" vertical="center"/>
    </xf>
    <xf numFmtId="0" fontId="16" fillId="0" borderId="57" xfId="11" applyFont="1" applyBorder="1" applyAlignment="1">
      <alignment horizontal="center" vertical="center"/>
    </xf>
    <xf numFmtId="0" fontId="16" fillId="0" borderId="57" xfId="7" applyFont="1" applyBorder="1" applyAlignment="1">
      <alignment horizontal="center" vertical="center"/>
    </xf>
    <xf numFmtId="0" fontId="16" fillId="0" borderId="2" xfId="11" applyFont="1" applyBorder="1" applyAlignment="1"/>
    <xf numFmtId="0" fontId="16" fillId="0" borderId="44" xfId="11" applyFont="1" applyBorder="1" applyAlignment="1"/>
    <xf numFmtId="0" fontId="14" fillId="0" borderId="59" xfId="0" applyFont="1" applyBorder="1" applyAlignment="1">
      <alignment horizontal="left"/>
    </xf>
    <xf numFmtId="0" fontId="16" fillId="0" borderId="48" xfId="13" applyFont="1" applyBorder="1" applyAlignment="1">
      <alignment horizontal="center"/>
    </xf>
    <xf numFmtId="0" fontId="16" fillId="0" borderId="47" xfId="13" applyFont="1" applyBorder="1" applyAlignment="1">
      <alignment horizontal="left"/>
    </xf>
    <xf numFmtId="0" fontId="16" fillId="0" borderId="52" xfId="13" applyFont="1" applyBorder="1" applyAlignment="1">
      <alignment horizontal="center"/>
    </xf>
    <xf numFmtId="0" fontId="16" fillId="0" borderId="47" xfId="13" applyFont="1" applyBorder="1" applyAlignment="1">
      <alignment horizontal="center"/>
    </xf>
    <xf numFmtId="0" fontId="30" fillId="0" borderId="0" xfId="14" applyFont="1"/>
    <xf numFmtId="0" fontId="16" fillId="0" borderId="2" xfId="13" applyNumberFormat="1" applyFont="1" applyBorder="1" applyAlignment="1">
      <alignment horizontal="center" vertical="center" shrinkToFit="1"/>
    </xf>
    <xf numFmtId="2" fontId="5" fillId="2" borderId="5" xfId="0" applyNumberFormat="1" applyFont="1" applyFill="1" applyBorder="1" applyAlignment="1">
      <alignment horizontal="center" vertical="center"/>
    </xf>
    <xf numFmtId="0" fontId="16" fillId="0" borderId="49" xfId="0" applyFont="1" applyBorder="1" applyAlignment="1">
      <alignment horizontal="left" vertical="top"/>
    </xf>
    <xf numFmtId="0" fontId="14" fillId="0" borderId="45" xfId="0" applyFont="1" applyBorder="1"/>
    <xf numFmtId="0" fontId="16" fillId="0" borderId="50" xfId="13" applyFont="1" applyBorder="1" applyAlignment="1"/>
    <xf numFmtId="0" fontId="16" fillId="0" borderId="42" xfId="13" applyNumberFormat="1" applyFont="1" applyBorder="1" applyAlignment="1">
      <alignment horizontal="center" vertical="center"/>
    </xf>
    <xf numFmtId="2" fontId="14" fillId="0" borderId="54" xfId="9" applyNumberFormat="1" applyFont="1" applyBorder="1" applyAlignment="1">
      <alignment horizontal="center"/>
    </xf>
    <xf numFmtId="0" fontId="5" fillId="0" borderId="54" xfId="13" applyFont="1" applyBorder="1"/>
    <xf numFmtId="0" fontId="3" fillId="0" borderId="0" xfId="0" applyFont="1" applyAlignment="1">
      <alignment horizontal="center"/>
    </xf>
    <xf numFmtId="0" fontId="4" fillId="0" borderId="0" xfId="0" applyFont="1" applyBorder="1" applyAlignment="1"/>
    <xf numFmtId="0" fontId="5" fillId="0" borderId="0" xfId="0" applyFont="1" applyAlignment="1"/>
    <xf numFmtId="0" fontId="3" fillId="0" borderId="71" xfId="0" applyNumberFormat="1" applyFont="1" applyBorder="1" applyAlignment="1">
      <alignment horizontal="center"/>
    </xf>
    <xf numFmtId="0" fontId="3" fillId="0" borderId="75" xfId="0" applyNumberFormat="1" applyFont="1" applyBorder="1" applyAlignment="1">
      <alignment horizontal="center"/>
    </xf>
    <xf numFmtId="0" fontId="15" fillId="0" borderId="0" xfId="0" applyFont="1"/>
    <xf numFmtId="0" fontId="5" fillId="2" borderId="0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Border="1" applyAlignment="1">
      <alignment horizontal="center"/>
    </xf>
    <xf numFmtId="0" fontId="4" fillId="0" borderId="0" xfId="0" applyFont="1" applyAlignment="1"/>
    <xf numFmtId="0" fontId="0" fillId="4" borderId="0" xfId="0" applyFill="1"/>
    <xf numFmtId="0" fontId="5" fillId="2" borderId="0" xfId="0" applyFont="1" applyFill="1"/>
    <xf numFmtId="0" fontId="10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4" fillId="0" borderId="0" xfId="0" applyFont="1" applyAlignment="1"/>
    <xf numFmtId="0" fontId="3" fillId="0" borderId="0" xfId="0" applyFont="1" applyAlignment="1">
      <alignment horizontal="center"/>
    </xf>
    <xf numFmtId="0" fontId="5" fillId="2" borderId="2" xfId="0" applyFont="1" applyFill="1" applyBorder="1" applyAlignment="1"/>
    <xf numFmtId="0" fontId="5" fillId="2" borderId="5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/>
    </xf>
    <xf numFmtId="0" fontId="5" fillId="2" borderId="26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30" xfId="0" applyFont="1" applyBorder="1" applyAlignment="1"/>
    <xf numFmtId="0" fontId="16" fillId="0" borderId="25" xfId="0" applyFont="1" applyBorder="1" applyAlignment="1"/>
    <xf numFmtId="0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/>
    </xf>
    <xf numFmtId="0" fontId="16" fillId="0" borderId="2" xfId="0" applyFont="1" applyBorder="1" applyAlignment="1">
      <alignment horizontal="left"/>
    </xf>
    <xf numFmtId="2" fontId="16" fillId="0" borderId="5" xfId="0" applyNumberFormat="1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6" xfId="0" applyFont="1" applyBorder="1" applyAlignment="1"/>
    <xf numFmtId="0" fontId="16" fillId="0" borderId="26" xfId="0" applyFont="1" applyBorder="1" applyAlignment="1">
      <alignment horizontal="left"/>
    </xf>
    <xf numFmtId="0" fontId="16" fillId="0" borderId="5" xfId="0" applyFont="1" applyBorder="1" applyAlignment="1">
      <alignment horizontal="left" vertical="center"/>
    </xf>
    <xf numFmtId="0" fontId="13" fillId="0" borderId="5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30" xfId="1" applyFont="1" applyFill="1" applyBorder="1" applyAlignment="1"/>
    <xf numFmtId="0" fontId="5" fillId="2" borderId="5" xfId="1" applyNumberFormat="1" applyFont="1" applyFill="1" applyBorder="1" applyAlignment="1">
      <alignment horizontal="center" vertical="center"/>
    </xf>
    <xf numFmtId="165" fontId="5" fillId="2" borderId="5" xfId="1" applyNumberFormat="1" applyFont="1" applyFill="1" applyBorder="1" applyAlignment="1">
      <alignment horizontal="center" vertical="center"/>
    </xf>
    <xf numFmtId="0" fontId="5" fillId="2" borderId="26" xfId="1" applyFont="1" applyFill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/>
    <xf numFmtId="0" fontId="16" fillId="0" borderId="18" xfId="0" applyFont="1" applyBorder="1" applyAlignment="1"/>
    <xf numFmtId="0" fontId="16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left"/>
    </xf>
    <xf numFmtId="0" fontId="16" fillId="0" borderId="5" xfId="0" applyFont="1" applyBorder="1" applyAlignment="1">
      <alignment horizontal="left"/>
    </xf>
    <xf numFmtId="0" fontId="16" fillId="0" borderId="15" xfId="0" applyFont="1" applyBorder="1" applyAlignment="1"/>
    <xf numFmtId="0" fontId="16" fillId="0" borderId="2" xfId="0" applyFont="1" applyBorder="1" applyAlignment="1">
      <alignment horizontal="left" vertical="center"/>
    </xf>
    <xf numFmtId="0" fontId="16" fillId="0" borderId="30" xfId="0" applyFont="1" applyBorder="1" applyAlignment="1">
      <alignment vertical="top"/>
    </xf>
    <xf numFmtId="0" fontId="16" fillId="0" borderId="25" xfId="0" applyFont="1" applyBorder="1" applyAlignment="1">
      <alignment vertical="top"/>
    </xf>
    <xf numFmtId="0" fontId="16" fillId="0" borderId="5" xfId="0" applyNumberFormat="1" applyFont="1" applyBorder="1" applyAlignment="1">
      <alignment horizontal="center" vertical="top"/>
    </xf>
    <xf numFmtId="0" fontId="16" fillId="0" borderId="5" xfId="0" applyFont="1" applyBorder="1" applyAlignment="1">
      <alignment vertical="top"/>
    </xf>
    <xf numFmtId="0" fontId="16" fillId="0" borderId="5" xfId="0" applyFont="1" applyBorder="1" applyAlignment="1">
      <alignment horizontal="center" vertical="top"/>
    </xf>
    <xf numFmtId="2" fontId="16" fillId="0" borderId="5" xfId="0" applyNumberFormat="1" applyFont="1" applyBorder="1" applyAlignment="1">
      <alignment horizontal="center" vertical="top"/>
    </xf>
    <xf numFmtId="0" fontId="16" fillId="0" borderId="26" xfId="0" applyFont="1" applyBorder="1" applyAlignment="1">
      <alignment horizontal="left" vertical="top"/>
    </xf>
    <xf numFmtId="0" fontId="14" fillId="0" borderId="15" xfId="0" applyFont="1" applyBorder="1" applyAlignment="1"/>
    <xf numFmtId="0" fontId="14" fillId="0" borderId="30" xfId="0" applyFont="1" applyBorder="1" applyAlignment="1"/>
    <xf numFmtId="0" fontId="14" fillId="0" borderId="25" xfId="0" applyFont="1" applyBorder="1" applyAlignment="1"/>
    <xf numFmtId="0" fontId="14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16" fillId="0" borderId="15" xfId="0" applyFont="1" applyBorder="1" applyAlignment="1">
      <alignment horizontal="left" vertical="center"/>
    </xf>
    <xf numFmtId="0" fontId="16" fillId="0" borderId="2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0" fontId="5" fillId="2" borderId="30" xfId="0" applyFont="1" applyFill="1" applyBorder="1" applyAlignment="1">
      <alignment vertical="center"/>
    </xf>
    <xf numFmtId="0" fontId="5" fillId="2" borderId="25" xfId="0" applyFont="1" applyFill="1" applyBorder="1" applyAlignment="1">
      <alignment vertical="center"/>
    </xf>
    <xf numFmtId="0" fontId="5" fillId="2" borderId="30" xfId="1" applyFont="1" applyFill="1" applyBorder="1" applyAlignment="1">
      <alignment vertical="center"/>
    </xf>
    <xf numFmtId="0" fontId="5" fillId="2" borderId="25" xfId="1" applyFont="1" applyFill="1" applyBorder="1" applyAlignment="1">
      <alignment vertical="center"/>
    </xf>
    <xf numFmtId="0" fontId="5" fillId="2" borderId="5" xfId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4" fillId="0" borderId="16" xfId="0" applyFont="1" applyBorder="1" applyAlignment="1"/>
    <xf numFmtId="0" fontId="14" fillId="0" borderId="18" xfId="0" applyFont="1" applyBorder="1" applyAlignment="1"/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5" fillId="2" borderId="14" xfId="1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left" vertical="center"/>
    </xf>
    <xf numFmtId="0" fontId="5" fillId="2" borderId="18" xfId="1" applyFont="1" applyFill="1" applyBorder="1" applyAlignment="1">
      <alignment horizontal="left"/>
    </xf>
    <xf numFmtId="0" fontId="10" fillId="0" borderId="5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/>
    </xf>
    <xf numFmtId="0" fontId="16" fillId="0" borderId="5" xfId="0" applyNumberFormat="1" applyFont="1" applyBorder="1" applyAlignment="1">
      <alignment horizontal="center"/>
    </xf>
    <xf numFmtId="0" fontId="5" fillId="2" borderId="1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/>
    </xf>
    <xf numFmtId="0" fontId="5" fillId="2" borderId="26" xfId="0" applyFont="1" applyFill="1" applyBorder="1" applyAlignment="1"/>
    <xf numFmtId="0" fontId="16" fillId="0" borderId="1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5" xfId="0" applyFont="1" applyBorder="1" applyAlignment="1">
      <alignment horizontal="center" vertical="center"/>
    </xf>
    <xf numFmtId="0" fontId="5" fillId="2" borderId="30" xfId="1" applyFont="1" applyFill="1" applyBorder="1" applyAlignment="1">
      <alignment horizontal="left" vertical="center"/>
    </xf>
    <xf numFmtId="0" fontId="5" fillId="2" borderId="25" xfId="1" applyFont="1" applyFill="1" applyBorder="1" applyAlignment="1">
      <alignment horizontal="left" vertical="center"/>
    </xf>
    <xf numFmtId="0" fontId="5" fillId="2" borderId="26" xfId="1" applyFont="1" applyFill="1" applyBorder="1" applyAlignment="1">
      <alignment horizontal="left" wrapText="1"/>
    </xf>
    <xf numFmtId="0" fontId="14" fillId="0" borderId="5" xfId="0" applyFont="1" applyBorder="1" applyAlignment="1">
      <alignment horizontal="center" vertical="center"/>
    </xf>
    <xf numFmtId="0" fontId="10" fillId="0" borderId="26" xfId="0" applyFont="1" applyBorder="1" applyAlignment="1">
      <alignment horizontal="left"/>
    </xf>
    <xf numFmtId="0" fontId="14" fillId="0" borderId="5" xfId="0" applyFont="1" applyBorder="1" applyAlignment="1">
      <alignment horizontal="left" vertical="center"/>
    </xf>
    <xf numFmtId="0" fontId="34" fillId="0" borderId="26" xfId="0" applyFont="1" applyBorder="1"/>
    <xf numFmtId="0" fontId="5" fillId="0" borderId="5" xfId="1" applyFont="1" applyFill="1" applyBorder="1" applyAlignment="1">
      <alignment horizontal="center" vertical="center"/>
    </xf>
    <xf numFmtId="0" fontId="5" fillId="0" borderId="26" xfId="1" applyFont="1" applyFill="1" applyBorder="1" applyAlignment="1"/>
    <xf numFmtId="0" fontId="16" fillId="0" borderId="80" xfId="0" applyFont="1" applyBorder="1" applyAlignment="1">
      <alignment horizontal="left"/>
    </xf>
    <xf numFmtId="0" fontId="5" fillId="2" borderId="2" xfId="1" applyFont="1" applyFill="1" applyBorder="1" applyAlignment="1">
      <alignment horizontal="center" vertical="center" wrapText="1"/>
    </xf>
    <xf numFmtId="0" fontId="16" fillId="4" borderId="17" xfId="0" applyFont="1" applyFill="1" applyBorder="1" applyAlignment="1"/>
    <xf numFmtId="0" fontId="16" fillId="4" borderId="18" xfId="0" applyFont="1" applyFill="1" applyBorder="1" applyAlignment="1"/>
    <xf numFmtId="0" fontId="16" fillId="0" borderId="0" xfId="0" applyFont="1" applyBorder="1" applyAlignment="1">
      <alignment horizontal="left" vertical="center"/>
    </xf>
    <xf numFmtId="49" fontId="16" fillId="0" borderId="5" xfId="0" applyNumberFormat="1" applyFont="1" applyBorder="1" applyAlignment="1">
      <alignment horizontal="center" vertical="center"/>
    </xf>
    <xf numFmtId="0" fontId="13" fillId="0" borderId="25" xfId="0" applyFont="1" applyBorder="1" applyAlignment="1"/>
    <xf numFmtId="0" fontId="5" fillId="2" borderId="25" xfId="0" applyFont="1" applyFill="1" applyBorder="1" applyAlignment="1">
      <alignment horizontal="left"/>
    </xf>
    <xf numFmtId="0" fontId="16" fillId="4" borderId="30" xfId="0" applyFont="1" applyFill="1" applyBorder="1" applyAlignment="1"/>
    <xf numFmtId="0" fontId="16" fillId="4" borderId="25" xfId="0" applyFont="1" applyFill="1" applyBorder="1" applyAlignment="1"/>
    <xf numFmtId="0" fontId="5" fillId="2" borderId="82" xfId="0" applyFont="1" applyFill="1" applyBorder="1" applyAlignment="1"/>
    <xf numFmtId="0" fontId="10" fillId="0" borderId="2" xfId="0" applyFont="1" applyBorder="1" applyAlignment="1">
      <alignment horizontal="left" vertical="center" wrapText="1"/>
    </xf>
    <xf numFmtId="0" fontId="16" fillId="0" borderId="18" xfId="0" applyFont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5" fillId="2" borderId="18" xfId="1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left"/>
    </xf>
    <xf numFmtId="2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/>
    <xf numFmtId="0" fontId="16" fillId="0" borderId="24" xfId="0" applyFont="1" applyBorder="1" applyAlignment="1">
      <alignment horizontal="center"/>
    </xf>
    <xf numFmtId="0" fontId="11" fillId="0" borderId="42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/>
    <xf numFmtId="0" fontId="16" fillId="0" borderId="16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0" borderId="0" xfId="7" applyFont="1" applyBorder="1" applyAlignment="1">
      <alignment horizontal="right"/>
    </xf>
    <xf numFmtId="0" fontId="8" fillId="0" borderId="12" xfId="16" applyFont="1" applyBorder="1" applyAlignment="1"/>
    <xf numFmtId="0" fontId="23" fillId="0" borderId="35" xfId="9" applyFont="1" applyBorder="1" applyAlignment="1">
      <alignment horizontal="center" vertical="center"/>
    </xf>
    <xf numFmtId="0" fontId="20" fillId="0" borderId="0" xfId="5" applyFont="1" applyAlignment="1"/>
    <xf numFmtId="0" fontId="14" fillId="0" borderId="0" xfId="0" applyFont="1" applyAlignment="1"/>
    <xf numFmtId="0" fontId="16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2" fontId="5" fillId="2" borderId="0" xfId="1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16" xfId="0" applyFont="1" applyFill="1" applyBorder="1" applyAlignment="1">
      <alignment horizontal="left"/>
    </xf>
    <xf numFmtId="0" fontId="5" fillId="0" borderId="0" xfId="13" applyFont="1" applyBorder="1"/>
    <xf numFmtId="0" fontId="5" fillId="0" borderId="0" xfId="7" applyFont="1" applyBorder="1" applyAlignment="1"/>
    <xf numFmtId="2" fontId="14" fillId="0" borderId="0" xfId="9" applyNumberFormat="1" applyFont="1" applyBorder="1" applyAlignment="1">
      <alignment horizontal="center"/>
    </xf>
    <xf numFmtId="0" fontId="8" fillId="0" borderId="12" xfId="7" applyFont="1" applyBorder="1" applyAlignment="1"/>
    <xf numFmtId="0" fontId="14" fillId="0" borderId="5" xfId="0" applyNumberFormat="1" applyFont="1" applyBorder="1" applyAlignment="1">
      <alignment horizontal="center" vertical="center"/>
    </xf>
    <xf numFmtId="2" fontId="14" fillId="0" borderId="5" xfId="0" applyNumberFormat="1" applyFont="1" applyBorder="1" applyAlignment="1">
      <alignment horizontal="center"/>
    </xf>
    <xf numFmtId="0" fontId="14" fillId="0" borderId="26" xfId="0" applyFont="1" applyBorder="1" applyAlignment="1"/>
    <xf numFmtId="0" fontId="14" fillId="0" borderId="2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6" fillId="0" borderId="80" xfId="0" applyFont="1" applyBorder="1" applyAlignment="1"/>
    <xf numFmtId="165" fontId="5" fillId="2" borderId="5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35" fillId="2" borderId="5" xfId="0" applyFont="1" applyFill="1" applyBorder="1" applyAlignment="1">
      <alignment horizontal="center"/>
    </xf>
    <xf numFmtId="0" fontId="5" fillId="2" borderId="26" xfId="1" applyFont="1" applyFill="1" applyBorder="1" applyAlignment="1">
      <alignment vertical="center" wrapText="1"/>
    </xf>
    <xf numFmtId="0" fontId="14" fillId="0" borderId="80" xfId="0" applyFont="1" applyBorder="1" applyAlignment="1"/>
    <xf numFmtId="0" fontId="13" fillId="0" borderId="26" xfId="0" applyFont="1" applyBorder="1" applyAlignment="1"/>
    <xf numFmtId="0" fontId="5" fillId="2" borderId="80" xfId="1" applyFont="1" applyFill="1" applyBorder="1" applyAlignment="1"/>
    <xf numFmtId="0" fontId="3" fillId="0" borderId="5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5" fillId="2" borderId="5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16" fillId="0" borderId="85" xfId="0" applyFont="1" applyBorder="1" applyAlignment="1"/>
    <xf numFmtId="0" fontId="16" fillId="0" borderId="2" xfId="0" applyNumberFormat="1" applyFont="1" applyBorder="1" applyAlignment="1">
      <alignment horizontal="center"/>
    </xf>
    <xf numFmtId="2" fontId="5" fillId="2" borderId="5" xfId="1" applyNumberFormat="1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36" fillId="0" borderId="2" xfId="5" applyFont="1" applyBorder="1" applyAlignment="1">
      <alignment horizontal="center" vertical="center"/>
    </xf>
    <xf numFmtId="164" fontId="36" fillId="2" borderId="2" xfId="5" applyNumberFormat="1" applyFont="1" applyFill="1" applyBorder="1" applyAlignment="1">
      <alignment horizontal="center" vertical="center"/>
    </xf>
    <xf numFmtId="0" fontId="36" fillId="2" borderId="2" xfId="5" applyFont="1" applyFill="1" applyBorder="1" applyAlignment="1">
      <alignment horizontal="center" vertical="center"/>
    </xf>
    <xf numFmtId="0" fontId="16" fillId="0" borderId="86" xfId="0" applyFont="1" applyBorder="1" applyAlignment="1">
      <alignment horizontal="center" vertical="center" wrapText="1"/>
    </xf>
    <xf numFmtId="0" fontId="16" fillId="2" borderId="86" xfId="0" applyFont="1" applyFill="1" applyBorder="1" applyAlignment="1">
      <alignment horizontal="center" vertical="center" wrapText="1"/>
    </xf>
    <xf numFmtId="164" fontId="16" fillId="2" borderId="86" xfId="0" applyNumberFormat="1" applyFont="1" applyFill="1" applyBorder="1" applyAlignment="1">
      <alignment horizontal="center" vertical="center" wrapText="1"/>
    </xf>
    <xf numFmtId="164" fontId="16" fillId="2" borderId="2" xfId="0" applyNumberFormat="1" applyFont="1" applyFill="1" applyBorder="1" applyAlignment="1">
      <alignment horizontal="center" vertical="center" wrapText="1"/>
    </xf>
    <xf numFmtId="0" fontId="16" fillId="2" borderId="87" xfId="0" applyFont="1" applyFill="1" applyBorder="1" applyAlignment="1">
      <alignment horizontal="center" vertical="center"/>
    </xf>
    <xf numFmtId="0" fontId="5" fillId="2" borderId="87" xfId="0" applyFont="1" applyFill="1" applyBorder="1" applyAlignment="1">
      <alignment horizontal="center" vertical="center"/>
    </xf>
    <xf numFmtId="164" fontId="16" fillId="2" borderId="87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2" borderId="0" xfId="0" applyFont="1" applyFill="1" applyBorder="1" applyAlignment="1"/>
    <xf numFmtId="0" fontId="14" fillId="0" borderId="2" xfId="0" applyFont="1" applyBorder="1" applyAlignment="1"/>
    <xf numFmtId="0" fontId="16" fillId="4" borderId="84" xfId="0" applyFont="1" applyFill="1" applyBorder="1" applyAlignment="1"/>
    <xf numFmtId="0" fontId="16" fillId="4" borderId="82" xfId="0" applyFont="1" applyFill="1" applyBorder="1" applyAlignment="1"/>
    <xf numFmtId="0" fontId="16" fillId="0" borderId="78" xfId="0" applyFont="1" applyBorder="1" applyAlignment="1"/>
    <xf numFmtId="0" fontId="5" fillId="0" borderId="5" xfId="0" applyFont="1" applyBorder="1" applyAlignment="1">
      <alignment horizontal="justify" vertical="center" wrapText="1"/>
    </xf>
    <xf numFmtId="0" fontId="14" fillId="0" borderId="14" xfId="0" applyFont="1" applyBorder="1" applyAlignment="1">
      <alignment horizontal="center"/>
    </xf>
    <xf numFmtId="0" fontId="5" fillId="2" borderId="26" xfId="0" applyFont="1" applyFill="1" applyBorder="1" applyAlignment="1">
      <alignment horizontal="left" vertical="center"/>
    </xf>
    <xf numFmtId="0" fontId="16" fillId="2" borderId="25" xfId="0" applyFont="1" applyFill="1" applyBorder="1" applyAlignment="1"/>
    <xf numFmtId="0" fontId="16" fillId="2" borderId="17" xfId="0" applyFont="1" applyFill="1" applyBorder="1" applyAlignment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6" fillId="2" borderId="18" xfId="0" applyFont="1" applyFill="1" applyBorder="1" applyAlignment="1"/>
    <xf numFmtId="0" fontId="16" fillId="2" borderId="30" xfId="0" applyFont="1" applyFill="1" applyBorder="1" applyAlignment="1"/>
    <xf numFmtId="0" fontId="14" fillId="0" borderId="2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/>
    </xf>
    <xf numFmtId="0" fontId="33" fillId="0" borderId="5" xfId="0" applyFont="1" applyBorder="1" applyAlignment="1">
      <alignment horizontal="center" vertical="center"/>
    </xf>
    <xf numFmtId="0" fontId="5" fillId="2" borderId="58" xfId="1" applyFont="1" applyFill="1" applyBorder="1" applyAlignment="1"/>
    <xf numFmtId="0" fontId="5" fillId="2" borderId="16" xfId="1" applyFont="1" applyFill="1" applyBorder="1" applyAlignment="1"/>
    <xf numFmtId="0" fontId="5" fillId="2" borderId="0" xfId="0" applyFont="1" applyFill="1" applyAlignment="1"/>
    <xf numFmtId="0" fontId="9" fillId="2" borderId="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left"/>
    </xf>
    <xf numFmtId="0" fontId="16" fillId="2" borderId="16" xfId="0" applyFont="1" applyFill="1" applyBorder="1" applyAlignment="1">
      <alignment horizontal="left"/>
    </xf>
    <xf numFmtId="0" fontId="14" fillId="2" borderId="15" xfId="0" applyFont="1" applyFill="1" applyBorder="1" applyAlignment="1"/>
    <xf numFmtId="0" fontId="16" fillId="2" borderId="15" xfId="0" applyFont="1" applyFill="1" applyBorder="1" applyAlignment="1">
      <alignment horizontal="left" vertical="center"/>
    </xf>
    <xf numFmtId="0" fontId="16" fillId="2" borderId="15" xfId="0" applyFont="1" applyFill="1" applyBorder="1" applyAlignment="1"/>
    <xf numFmtId="0" fontId="3" fillId="2" borderId="0" xfId="0" applyFont="1" applyFill="1"/>
    <xf numFmtId="0" fontId="16" fillId="2" borderId="16" xfId="0" applyFont="1" applyFill="1" applyBorder="1" applyAlignment="1"/>
    <xf numFmtId="0" fontId="0" fillId="2" borderId="31" xfId="0" applyFill="1" applyBorder="1"/>
    <xf numFmtId="0" fontId="0" fillId="2" borderId="0" xfId="0" applyFont="1" applyFill="1" applyAlignment="1"/>
    <xf numFmtId="0" fontId="16" fillId="2" borderId="81" xfId="0" applyFont="1" applyFill="1" applyBorder="1" applyAlignment="1"/>
    <xf numFmtId="0" fontId="16" fillId="0" borderId="2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/>
    </xf>
    <xf numFmtId="2" fontId="16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5" fillId="2" borderId="2" xfId="1" applyNumberFormat="1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2" fontId="16" fillId="0" borderId="14" xfId="0" applyNumberFormat="1" applyFont="1" applyBorder="1" applyAlignment="1">
      <alignment horizontal="center" vertical="center"/>
    </xf>
    <xf numFmtId="0" fontId="16" fillId="0" borderId="58" xfId="0" applyFont="1" applyBorder="1" applyAlignment="1">
      <alignment horizontal="left"/>
    </xf>
    <xf numFmtId="0" fontId="16" fillId="0" borderId="83" xfId="0" applyFont="1" applyBorder="1" applyAlignment="1"/>
    <xf numFmtId="0" fontId="5" fillId="0" borderId="2" xfId="0" applyFont="1" applyBorder="1" applyAlignment="1"/>
    <xf numFmtId="0" fontId="5" fillId="0" borderId="2" xfId="0" applyFont="1" applyBorder="1" applyAlignment="1">
      <alignment horizontal="center" vertical="center" wrapText="1"/>
    </xf>
    <xf numFmtId="0" fontId="5" fillId="2" borderId="31" xfId="1" applyFont="1" applyFill="1" applyBorder="1" applyAlignment="1"/>
    <xf numFmtId="0" fontId="5" fillId="0" borderId="14" xfId="0" applyFont="1" applyBorder="1" applyAlignment="1">
      <alignment horizontal="center" vertical="center" wrapText="1"/>
    </xf>
    <xf numFmtId="2" fontId="5" fillId="2" borderId="14" xfId="1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/>
    </xf>
    <xf numFmtId="0" fontId="5" fillId="2" borderId="38" xfId="1" applyFont="1" applyFill="1" applyBorder="1" applyAlignment="1">
      <alignment horizontal="center" vertical="center"/>
    </xf>
    <xf numFmtId="0" fontId="5" fillId="2" borderId="21" xfId="1" applyFont="1" applyFill="1" applyBorder="1" applyAlignment="1"/>
    <xf numFmtId="0" fontId="3" fillId="2" borderId="2" xfId="0" applyFont="1" applyFill="1" applyBorder="1" applyAlignment="1"/>
    <xf numFmtId="0" fontId="1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3" fillId="0" borderId="35" xfId="9" applyFont="1" applyBorder="1" applyAlignment="1">
      <alignment horizontal="center" vertical="center"/>
    </xf>
    <xf numFmtId="0" fontId="5" fillId="2" borderId="26" xfId="1" applyFont="1" applyFill="1" applyBorder="1" applyAlignment="1">
      <alignment horizontal="left" vertical="center" wrapText="1"/>
    </xf>
    <xf numFmtId="0" fontId="5" fillId="2" borderId="19" xfId="1" applyNumberFormat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6" fillId="0" borderId="18" xfId="0" applyFont="1" applyBorder="1" applyAlignment="1">
      <alignment horizontal="left" vertical="center"/>
    </xf>
    <xf numFmtId="0" fontId="5" fillId="2" borderId="0" xfId="0" applyFont="1" applyFill="1" applyBorder="1" applyAlignment="1">
      <alignment horizontal="left"/>
    </xf>
    <xf numFmtId="0" fontId="0" fillId="2" borderId="26" xfId="0" applyFont="1" applyFill="1" applyBorder="1"/>
    <xf numFmtId="0" fontId="3" fillId="0" borderId="0" xfId="9" applyFont="1" applyBorder="1" applyAlignment="1"/>
    <xf numFmtId="0" fontId="14" fillId="2" borderId="2" xfId="0" applyFont="1" applyFill="1" applyBorder="1" applyAlignment="1"/>
    <xf numFmtId="0" fontId="16" fillId="2" borderId="2" xfId="0" applyFont="1" applyFill="1" applyBorder="1" applyAlignment="1">
      <alignment horizontal="left"/>
    </xf>
    <xf numFmtId="0" fontId="16" fillId="2" borderId="2" xfId="0" applyFont="1" applyFill="1" applyBorder="1" applyAlignment="1"/>
    <xf numFmtId="0" fontId="13" fillId="0" borderId="2" xfId="0" applyFont="1" applyBorder="1" applyAlignment="1">
      <alignment vertical="center" wrapText="1"/>
    </xf>
    <xf numFmtId="0" fontId="16" fillId="0" borderId="28" xfId="0" applyFont="1" applyBorder="1" applyAlignment="1">
      <alignment horizontal="left"/>
    </xf>
    <xf numFmtId="0" fontId="5" fillId="2" borderId="29" xfId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2" borderId="88" xfId="1" applyFont="1" applyFill="1" applyBorder="1" applyAlignment="1"/>
    <xf numFmtId="0" fontId="5" fillId="0" borderId="2" xfId="0" applyFont="1" applyBorder="1"/>
    <xf numFmtId="0" fontId="0" fillId="2" borderId="2" xfId="0" applyFill="1" applyBorder="1" applyAlignment="1">
      <alignment vertical="center"/>
    </xf>
    <xf numFmtId="0" fontId="16" fillId="0" borderId="0" xfId="0" applyFont="1" applyBorder="1" applyAlignment="1"/>
    <xf numFmtId="0" fontId="10" fillId="0" borderId="14" xfId="0" applyFont="1" applyBorder="1" applyAlignment="1">
      <alignment horizontal="center" vertical="center"/>
    </xf>
    <xf numFmtId="0" fontId="16" fillId="2" borderId="30" xfId="0" applyFont="1" applyFill="1" applyBorder="1" applyAlignment="1">
      <alignment horizontal="left"/>
    </xf>
    <xf numFmtId="0" fontId="16" fillId="2" borderId="30" xfId="0" applyFont="1" applyFill="1" applyBorder="1" applyAlignment="1">
      <alignment horizontal="left" vertical="top"/>
    </xf>
    <xf numFmtId="0" fontId="4" fillId="0" borderId="0" xfId="0" applyFont="1" applyAlignment="1"/>
    <xf numFmtId="0" fontId="0" fillId="0" borderId="0" xfId="0" applyAlignme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/>
    <xf numFmtId="0" fontId="3" fillId="0" borderId="12" xfId="16" applyFont="1" applyBorder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/>
    <xf numFmtId="0" fontId="14" fillId="0" borderId="0" xfId="0" applyFont="1" applyAlignment="1"/>
    <xf numFmtId="0" fontId="5" fillId="2" borderId="0" xfId="0" applyFont="1" applyFill="1" applyAlignment="1"/>
    <xf numFmtId="0" fontId="3" fillId="2" borderId="58" xfId="0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0" fillId="2" borderId="0" xfId="0" applyFill="1" applyBorder="1"/>
    <xf numFmtId="0" fontId="0" fillId="0" borderId="0" xfId="0" applyFont="1" applyAlignment="1">
      <alignment vertical="center"/>
    </xf>
    <xf numFmtId="0" fontId="16" fillId="2" borderId="0" xfId="0" applyFont="1" applyFill="1" applyBorder="1" applyAlignment="1"/>
    <xf numFmtId="0" fontId="5" fillId="0" borderId="0" xfId="0" applyFont="1" applyBorder="1" applyAlignment="1">
      <alignment vertical="center" wrapText="1"/>
    </xf>
    <xf numFmtId="49" fontId="16" fillId="0" borderId="0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left"/>
    </xf>
    <xf numFmtId="0" fontId="5" fillId="0" borderId="0" xfId="0" applyFont="1" applyBorder="1" applyAlignment="1"/>
    <xf numFmtId="0" fontId="5" fillId="2" borderId="60" xfId="1" applyNumberFormat="1" applyFont="1" applyFill="1" applyBorder="1" applyAlignment="1">
      <alignment horizontal="center" vertical="center"/>
    </xf>
    <xf numFmtId="165" fontId="5" fillId="2" borderId="60" xfId="1" applyNumberFormat="1" applyFont="1" applyFill="1" applyBorder="1" applyAlignment="1">
      <alignment horizontal="center" vertical="center"/>
    </xf>
    <xf numFmtId="0" fontId="10" fillId="0" borderId="66" xfId="9" applyFont="1" applyBorder="1" applyAlignment="1">
      <alignment horizontal="center" vertical="center"/>
    </xf>
    <xf numFmtId="0" fontId="10" fillId="0" borderId="47" xfId="9" applyFont="1" applyBorder="1" applyAlignment="1">
      <alignment horizontal="center" vertical="center"/>
    </xf>
    <xf numFmtId="0" fontId="10" fillId="0" borderId="47" xfId="9" applyFont="1" applyBorder="1" applyAlignment="1">
      <alignment horizontal="center" vertical="center" wrapText="1"/>
    </xf>
    <xf numFmtId="0" fontId="10" fillId="0" borderId="99" xfId="9" applyFont="1" applyFill="1" applyBorder="1" applyAlignment="1">
      <alignment horizontal="center" vertical="center" wrapText="1"/>
    </xf>
    <xf numFmtId="0" fontId="5" fillId="2" borderId="40" xfId="1" applyFont="1" applyFill="1" applyBorder="1" applyAlignment="1"/>
    <xf numFmtId="0" fontId="14" fillId="0" borderId="40" xfId="0" applyFont="1" applyBorder="1" applyAlignment="1"/>
    <xf numFmtId="0" fontId="5" fillId="2" borderId="40" xfId="0" applyFont="1" applyFill="1" applyBorder="1" applyAlignment="1">
      <alignment horizontal="left"/>
    </xf>
    <xf numFmtId="0" fontId="16" fillId="2" borderId="42" xfId="0" applyFont="1" applyFill="1" applyBorder="1" applyAlignment="1">
      <alignment horizontal="left"/>
    </xf>
    <xf numFmtId="0" fontId="5" fillId="0" borderId="42" xfId="0" applyFont="1" applyBorder="1" applyAlignment="1">
      <alignment vertical="center" wrapText="1"/>
    </xf>
    <xf numFmtId="2" fontId="5" fillId="2" borderId="42" xfId="0" applyNumberFormat="1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left"/>
    </xf>
    <xf numFmtId="2" fontId="16" fillId="0" borderId="42" xfId="0" applyNumberFormat="1" applyFont="1" applyBorder="1" applyAlignment="1">
      <alignment horizontal="center" vertical="center"/>
    </xf>
    <xf numFmtId="0" fontId="16" fillId="0" borderId="51" xfId="0" applyFont="1" applyBorder="1" applyAlignment="1">
      <alignment horizontal="left"/>
    </xf>
    <xf numFmtId="0" fontId="5" fillId="0" borderId="101" xfId="0" applyNumberFormat="1" applyFont="1" applyBorder="1" applyAlignment="1">
      <alignment horizontal="center"/>
    </xf>
    <xf numFmtId="0" fontId="14" fillId="0" borderId="60" xfId="0" applyNumberFormat="1" applyFont="1" applyBorder="1" applyAlignment="1">
      <alignment horizontal="center"/>
    </xf>
    <xf numFmtId="2" fontId="16" fillId="0" borderId="60" xfId="0" applyNumberFormat="1" applyFont="1" applyBorder="1" applyAlignment="1">
      <alignment horizontal="center" vertical="center"/>
    </xf>
    <xf numFmtId="0" fontId="14" fillId="0" borderId="2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0" fillId="0" borderId="2" xfId="0" applyBorder="1"/>
    <xf numFmtId="0" fontId="5" fillId="0" borderId="2" xfId="0" applyFont="1" applyFill="1" applyBorder="1"/>
    <xf numFmtId="0" fontId="3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/>
    </xf>
    <xf numFmtId="0" fontId="5" fillId="0" borderId="38" xfId="0" applyFont="1" applyFill="1" applyBorder="1"/>
    <xf numFmtId="0" fontId="5" fillId="0" borderId="3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2" borderId="15" xfId="1" applyFont="1" applyFill="1" applyBorder="1" applyAlignment="1">
      <alignment horizontal="left"/>
    </xf>
    <xf numFmtId="0" fontId="16" fillId="2" borderId="15" xfId="1" applyFont="1" applyFill="1" applyBorder="1" applyAlignment="1">
      <alignment horizontal="left" vertical="center" wrapText="1"/>
    </xf>
    <xf numFmtId="0" fontId="16" fillId="2" borderId="16" xfId="1" applyFont="1" applyFill="1" applyBorder="1" applyAlignment="1">
      <alignment horizontal="left"/>
    </xf>
    <xf numFmtId="2" fontId="16" fillId="2" borderId="5" xfId="0" applyNumberFormat="1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2" fontId="16" fillId="2" borderId="5" xfId="1" applyNumberFormat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2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2" fontId="16" fillId="2" borderId="2" xfId="1" applyNumberFormat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/>
    </xf>
    <xf numFmtId="0" fontId="14" fillId="2" borderId="15" xfId="0" applyFont="1" applyFill="1" applyBorder="1" applyAlignment="1">
      <alignment horizontal="left"/>
    </xf>
    <xf numFmtId="0" fontId="14" fillId="2" borderId="15" xfId="1" applyFont="1" applyFill="1" applyBorder="1" applyAlignment="1"/>
    <xf numFmtId="0" fontId="14" fillId="2" borderId="15" xfId="1" applyFont="1" applyFill="1" applyBorder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16" xfId="1" applyFont="1" applyFill="1" applyBorder="1" applyAlignment="1"/>
    <xf numFmtId="0" fontId="14" fillId="2" borderId="16" xfId="0" applyFont="1" applyFill="1" applyBorder="1" applyAlignment="1">
      <alignment horizontal="left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0" fontId="16" fillId="2" borderId="30" xfId="1" applyFont="1" applyFill="1" applyBorder="1" applyAlignment="1"/>
    <xf numFmtId="0" fontId="16" fillId="2" borderId="25" xfId="1" applyFont="1" applyFill="1" applyBorder="1" applyAlignment="1"/>
    <xf numFmtId="0" fontId="16" fillId="2" borderId="5" xfId="1" applyNumberFormat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left" vertical="center"/>
    </xf>
    <xf numFmtId="0" fontId="16" fillId="0" borderId="30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6" fillId="0" borderId="15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0" fillId="2" borderId="16" xfId="1" applyFont="1" applyFill="1" applyBorder="1" applyAlignment="1">
      <alignment vertical="center"/>
    </xf>
    <xf numFmtId="0" fontId="16" fillId="2" borderId="16" xfId="0" applyFont="1" applyFill="1" applyBorder="1" applyAlignment="1">
      <alignment horizontal="left" vertical="center"/>
    </xf>
    <xf numFmtId="0" fontId="16" fillId="2" borderId="15" xfId="1" applyFont="1" applyFill="1" applyBorder="1" applyAlignment="1">
      <alignment vertical="center"/>
    </xf>
    <xf numFmtId="0" fontId="16" fillId="2" borderId="15" xfId="1" applyFont="1" applyFill="1" applyBorder="1" applyAlignment="1"/>
    <xf numFmtId="0" fontId="16" fillId="2" borderId="79" xfId="0" applyFont="1" applyFill="1" applyBorder="1" applyAlignment="1">
      <alignment horizontal="left" vertical="center"/>
    </xf>
    <xf numFmtId="0" fontId="16" fillId="2" borderId="17" xfId="0" applyFont="1" applyFill="1" applyBorder="1" applyAlignment="1">
      <alignment vertical="center"/>
    </xf>
    <xf numFmtId="0" fontId="16" fillId="2" borderId="30" xfId="0" applyFont="1" applyFill="1" applyBorder="1" applyAlignment="1">
      <alignment vertical="center"/>
    </xf>
    <xf numFmtId="0" fontId="16" fillId="2" borderId="30" xfId="0" applyFont="1" applyFill="1" applyBorder="1" applyAlignment="1">
      <alignment horizontal="left" vertical="center"/>
    </xf>
    <xf numFmtId="0" fontId="16" fillId="2" borderId="16" xfId="1" applyFont="1" applyFill="1" applyBorder="1" applyAlignment="1">
      <alignment vertical="center"/>
    </xf>
    <xf numFmtId="0" fontId="16" fillId="2" borderId="17" xfId="1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19" xfId="1" applyNumberFormat="1" applyFont="1" applyFill="1" applyBorder="1" applyAlignment="1">
      <alignment horizontal="center" vertical="center"/>
    </xf>
    <xf numFmtId="0" fontId="37" fillId="0" borderId="0" xfId="0" applyFont="1"/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horizontal="left"/>
    </xf>
    <xf numFmtId="0" fontId="13" fillId="0" borderId="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vertical="center"/>
    </xf>
    <xf numFmtId="2" fontId="16" fillId="2" borderId="5" xfId="1" applyNumberFormat="1" applyFont="1" applyFill="1" applyBorder="1" applyAlignment="1">
      <alignment horizontal="center"/>
    </xf>
    <xf numFmtId="0" fontId="16" fillId="2" borderId="5" xfId="1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/>
    </xf>
    <xf numFmtId="0" fontId="16" fillId="2" borderId="5" xfId="0" applyNumberFormat="1" applyFont="1" applyFill="1" applyBorder="1" applyAlignment="1">
      <alignment horizontal="center" vertical="center"/>
    </xf>
    <xf numFmtId="0" fontId="16" fillId="2" borderId="15" xfId="1" applyNumberFormat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/>
    </xf>
    <xf numFmtId="0" fontId="16" fillId="0" borderId="1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0" fillId="2" borderId="15" xfId="0" applyFont="1" applyFill="1" applyBorder="1" applyAlignment="1"/>
    <xf numFmtId="0" fontId="13" fillId="0" borderId="15" xfId="0" applyFont="1" applyBorder="1" applyAlignment="1">
      <alignment horizontal="left"/>
    </xf>
    <xf numFmtId="0" fontId="8" fillId="0" borderId="0" xfId="0" applyFont="1" applyBorder="1" applyAlignment="1">
      <alignment vertical="center"/>
    </xf>
    <xf numFmtId="0" fontId="31" fillId="0" borderId="0" xfId="0" applyFont="1" applyAlignment="1"/>
    <xf numFmtId="0" fontId="10" fillId="0" borderId="5" xfId="0" applyFont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/>
    <xf numFmtId="0" fontId="5" fillId="2" borderId="0" xfId="0" applyFont="1" applyFill="1" applyAlignment="1"/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0" fillId="0" borderId="0" xfId="0" applyBorder="1" applyAlignment="1"/>
    <xf numFmtId="0" fontId="5" fillId="2" borderId="0" xfId="0" applyFont="1" applyFill="1" applyAlignment="1"/>
    <xf numFmtId="0" fontId="16" fillId="0" borderId="30" xfId="1" applyFont="1" applyFill="1" applyBorder="1" applyAlignment="1"/>
    <xf numFmtId="0" fontId="16" fillId="0" borderId="25" xfId="1" applyFont="1" applyFill="1" applyBorder="1" applyAlignment="1"/>
    <xf numFmtId="0" fontId="16" fillId="2" borderId="15" xfId="1" applyFont="1" applyFill="1" applyBorder="1" applyAlignment="1">
      <alignment horizontal="left" vertical="center"/>
    </xf>
    <xf numFmtId="0" fontId="16" fillId="2" borderId="30" xfId="1" applyFont="1" applyFill="1" applyBorder="1" applyAlignment="1">
      <alignment horizontal="left" vertical="center"/>
    </xf>
    <xf numFmtId="0" fontId="16" fillId="2" borderId="25" xfId="1" applyFont="1" applyFill="1" applyBorder="1" applyAlignment="1">
      <alignment horizontal="left" vertical="center"/>
    </xf>
    <xf numFmtId="0" fontId="16" fillId="0" borderId="5" xfId="1" applyNumberFormat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6" fillId="0" borderId="5" xfId="1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2" fontId="5" fillId="0" borderId="5" xfId="1" applyNumberFormat="1" applyFont="1" applyFill="1" applyBorder="1" applyAlignment="1">
      <alignment horizontal="center" vertical="center"/>
    </xf>
    <xf numFmtId="0" fontId="5" fillId="0" borderId="82" xfId="0" applyFont="1" applyBorder="1"/>
    <xf numFmtId="0" fontId="16" fillId="0" borderId="15" xfId="1" applyFont="1" applyFill="1" applyBorder="1" applyAlignment="1"/>
    <xf numFmtId="0" fontId="16" fillId="0" borderId="85" xfId="0" applyFont="1" applyBorder="1"/>
    <xf numFmtId="0" fontId="10" fillId="2" borderId="15" xfId="1" applyFont="1" applyFill="1" applyBorder="1" applyAlignment="1">
      <alignment horizontal="left" vertical="center"/>
    </xf>
    <xf numFmtId="0" fontId="16" fillId="2" borderId="16" xfId="1" applyFont="1" applyFill="1" applyBorder="1" applyAlignment="1"/>
    <xf numFmtId="0" fontId="16" fillId="2" borderId="2" xfId="1" applyNumberFormat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vertical="center"/>
    </xf>
    <xf numFmtId="2" fontId="16" fillId="2" borderId="19" xfId="1" applyNumberFormat="1" applyFont="1" applyFill="1" applyBorder="1" applyAlignment="1">
      <alignment horizontal="center" vertical="center"/>
    </xf>
    <xf numFmtId="0" fontId="16" fillId="2" borderId="19" xfId="1" applyFont="1" applyFill="1" applyBorder="1" applyAlignment="1">
      <alignment horizontal="center" vertical="center"/>
    </xf>
    <xf numFmtId="0" fontId="16" fillId="2" borderId="81" xfId="1" applyFont="1" applyFill="1" applyBorder="1" applyAlignment="1"/>
    <xf numFmtId="0" fontId="13" fillId="2" borderId="15" xfId="0" applyFont="1" applyFill="1" applyBorder="1" applyAlignment="1">
      <alignment horizontal="left" vertical="center"/>
    </xf>
    <xf numFmtId="0" fontId="16" fillId="2" borderId="25" xfId="0" applyFont="1" applyFill="1" applyBorder="1" applyAlignment="1">
      <alignment vertical="center"/>
    </xf>
    <xf numFmtId="0" fontId="16" fillId="2" borderId="30" xfId="1" applyFont="1" applyFill="1" applyBorder="1" applyAlignment="1">
      <alignment vertical="center"/>
    </xf>
    <xf numFmtId="0" fontId="16" fillId="2" borderId="25" xfId="1" applyFont="1" applyFill="1" applyBorder="1" applyAlignment="1">
      <alignment vertical="center"/>
    </xf>
    <xf numFmtId="2" fontId="16" fillId="2" borderId="18" xfId="0" applyNumberFormat="1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2" fontId="16" fillId="2" borderId="19" xfId="0" applyNumberFormat="1" applyFont="1" applyFill="1" applyBorder="1" applyAlignment="1">
      <alignment horizontal="center" vertical="center"/>
    </xf>
    <xf numFmtId="0" fontId="16" fillId="2" borderId="27" xfId="0" applyFont="1" applyFill="1" applyBorder="1" applyAlignment="1"/>
    <xf numFmtId="0" fontId="16" fillId="2" borderId="5" xfId="1" applyFont="1" applyFill="1" applyBorder="1" applyAlignment="1">
      <alignment horizontal="center" vertical="center" wrapText="1"/>
    </xf>
    <xf numFmtId="0" fontId="13" fillId="2" borderId="15" xfId="0" applyFont="1" applyFill="1" applyBorder="1" applyAlignment="1"/>
    <xf numFmtId="0" fontId="39" fillId="2" borderId="2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16" fillId="2" borderId="2" xfId="0" applyNumberFormat="1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left"/>
    </xf>
    <xf numFmtId="0" fontId="38" fillId="2" borderId="25" xfId="0" applyFont="1" applyFill="1" applyBorder="1" applyAlignment="1">
      <alignment horizontal="left"/>
    </xf>
    <xf numFmtId="0" fontId="38" fillId="2" borderId="31" xfId="0" applyFont="1" applyFill="1" applyBorder="1" applyAlignment="1">
      <alignment horizontal="left"/>
    </xf>
    <xf numFmtId="0" fontId="38" fillId="2" borderId="83" xfId="0" applyFont="1" applyFill="1" applyBorder="1" applyAlignment="1">
      <alignment horizontal="left"/>
    </xf>
    <xf numFmtId="2" fontId="16" fillId="2" borderId="24" xfId="1" applyNumberFormat="1" applyFont="1" applyFill="1" applyBorder="1" applyAlignment="1">
      <alignment horizontal="center" vertical="center"/>
    </xf>
    <xf numFmtId="0" fontId="16" fillId="2" borderId="24" xfId="1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16" fillId="2" borderId="18" xfId="1" applyFont="1" applyFill="1" applyBorder="1" applyAlignment="1">
      <alignment horizontal="left"/>
    </xf>
    <xf numFmtId="0" fontId="16" fillId="2" borderId="2" xfId="1" applyFont="1" applyFill="1" applyBorder="1" applyAlignment="1"/>
    <xf numFmtId="0" fontId="13" fillId="2" borderId="2" xfId="0" applyFont="1" applyFill="1" applyBorder="1" applyAlignment="1">
      <alignment horizontal="center" vertical="center"/>
    </xf>
    <xf numFmtId="2" fontId="16" fillId="2" borderId="95" xfId="1" applyNumberFormat="1" applyFont="1" applyFill="1" applyBorder="1" applyAlignment="1">
      <alignment horizontal="center" vertical="center"/>
    </xf>
    <xf numFmtId="0" fontId="0" fillId="0" borderId="102" xfId="0" applyBorder="1" applyAlignment="1"/>
    <xf numFmtId="0" fontId="16" fillId="2" borderId="57" xfId="0" applyFont="1" applyFill="1" applyBorder="1" applyAlignment="1">
      <alignment horizontal="center"/>
    </xf>
    <xf numFmtId="0" fontId="16" fillId="2" borderId="14" xfId="1" applyNumberFormat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/>
    </xf>
    <xf numFmtId="0" fontId="16" fillId="2" borderId="14" xfId="1" applyFont="1" applyFill="1" applyBorder="1" applyAlignment="1">
      <alignment horizontal="center" vertical="center"/>
    </xf>
    <xf numFmtId="0" fontId="16" fillId="2" borderId="58" xfId="1" applyFont="1" applyFill="1" applyBorder="1" applyAlignment="1"/>
    <xf numFmtId="0" fontId="16" fillId="2" borderId="31" xfId="1" applyFont="1" applyFill="1" applyBorder="1" applyAlignment="1"/>
    <xf numFmtId="0" fontId="16" fillId="2" borderId="2" xfId="0" applyFont="1" applyFill="1" applyBorder="1"/>
    <xf numFmtId="0" fontId="16" fillId="0" borderId="2" xfId="0" applyFont="1" applyBorder="1"/>
    <xf numFmtId="1" fontId="16" fillId="2" borderId="2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/>
    </xf>
    <xf numFmtId="2" fontId="16" fillId="0" borderId="5" xfId="0" applyNumberFormat="1" applyFont="1" applyBorder="1" applyAlignment="1">
      <alignment horizontal="center"/>
    </xf>
    <xf numFmtId="0" fontId="16" fillId="2" borderId="57" xfId="0" applyFont="1" applyFill="1" applyBorder="1" applyAlignment="1">
      <alignment horizontal="center" vertical="center"/>
    </xf>
    <xf numFmtId="0" fontId="40" fillId="2" borderId="2" xfId="1" applyFont="1" applyFill="1" applyBorder="1" applyAlignment="1">
      <alignment horizontal="center"/>
    </xf>
    <xf numFmtId="2" fontId="16" fillId="2" borderId="14" xfId="1" applyNumberFormat="1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/>
    </xf>
    <xf numFmtId="0" fontId="5" fillId="2" borderId="21" xfId="0" applyFont="1" applyFill="1" applyBorder="1" applyAlignment="1"/>
    <xf numFmtId="2" fontId="14" fillId="0" borderId="2" xfId="0" applyNumberFormat="1" applyFont="1" applyBorder="1" applyAlignment="1">
      <alignment horizontal="center"/>
    </xf>
    <xf numFmtId="0" fontId="16" fillId="0" borderId="57" xfId="0" applyNumberFormat="1" applyFont="1" applyBorder="1" applyAlignment="1">
      <alignment horizontal="center" vertical="center"/>
    </xf>
    <xf numFmtId="0" fontId="16" fillId="2" borderId="14" xfId="0" applyNumberFormat="1" applyFont="1" applyFill="1" applyBorder="1" applyAlignment="1">
      <alignment horizontal="center" vertical="center"/>
    </xf>
    <xf numFmtId="0" fontId="16" fillId="0" borderId="57" xfId="0" applyFont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 vertical="center"/>
    </xf>
    <xf numFmtId="0" fontId="13" fillId="2" borderId="26" xfId="0" applyFont="1" applyFill="1" applyBorder="1" applyAlignment="1"/>
    <xf numFmtId="0" fontId="16" fillId="2" borderId="15" xfId="1" applyFont="1" applyFill="1" applyBorder="1" applyAlignment="1">
      <alignment horizontal="center" vertical="center"/>
    </xf>
    <xf numFmtId="0" fontId="14" fillId="0" borderId="83" xfId="0" applyFont="1" applyBorder="1" applyAlignment="1">
      <alignment horizontal="left"/>
    </xf>
    <xf numFmtId="2" fontId="16" fillId="0" borderId="14" xfId="0" applyNumberFormat="1" applyFont="1" applyBorder="1" applyAlignment="1">
      <alignment horizontal="center"/>
    </xf>
    <xf numFmtId="0" fontId="16" fillId="2" borderId="25" xfId="1" applyFont="1" applyFill="1" applyBorder="1" applyAlignment="1">
      <alignment horizontal="center"/>
    </xf>
    <xf numFmtId="0" fontId="16" fillId="2" borderId="80" xfId="1" applyFont="1" applyFill="1" applyBorder="1" applyAlignment="1"/>
    <xf numFmtId="0" fontId="0" fillId="0" borderId="5" xfId="0" applyBorder="1" applyAlignment="1">
      <alignment horizontal="center" vertical="center" wrapText="1"/>
    </xf>
    <xf numFmtId="0" fontId="5" fillId="2" borderId="28" xfId="1" applyFont="1" applyFill="1" applyBorder="1" applyAlignment="1">
      <alignment horizontal="center" vertical="center"/>
    </xf>
    <xf numFmtId="165" fontId="5" fillId="2" borderId="24" xfId="1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vertical="center"/>
    </xf>
    <xf numFmtId="0" fontId="14" fillId="0" borderId="30" xfId="0" applyFont="1" applyBorder="1" applyAlignment="1">
      <alignment vertical="center"/>
    </xf>
    <xf numFmtId="2" fontId="14" fillId="0" borderId="19" xfId="0" applyNumberFormat="1" applyFont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5" fillId="2" borderId="0" xfId="0" applyFont="1" applyFill="1" applyAlignment="1"/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0" fillId="0" borderId="0" xfId="0" applyBorder="1" applyAlignment="1"/>
    <xf numFmtId="0" fontId="13" fillId="0" borderId="47" xfId="13" applyFont="1" applyBorder="1" applyAlignment="1">
      <alignment horizontal="left" wrapText="1"/>
    </xf>
    <xf numFmtId="0" fontId="16" fillId="2" borderId="103" xfId="1" applyFont="1" applyFill="1" applyBorder="1" applyAlignment="1">
      <alignment horizontal="left"/>
    </xf>
    <xf numFmtId="0" fontId="16" fillId="0" borderId="16" xfId="1" applyFont="1" applyFill="1" applyBorder="1" applyAlignment="1"/>
    <xf numFmtId="0" fontId="16" fillId="0" borderId="101" xfId="1" applyFont="1" applyFill="1" applyBorder="1" applyAlignment="1">
      <alignment vertical="center"/>
    </xf>
    <xf numFmtId="2" fontId="5" fillId="2" borderId="24" xfId="1" applyNumberFormat="1" applyFont="1" applyFill="1" applyBorder="1" applyAlignment="1">
      <alignment horizontal="center" vertical="center"/>
    </xf>
    <xf numFmtId="2" fontId="5" fillId="2" borderId="43" xfId="1" applyNumberFormat="1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vertical="center" wrapText="1"/>
    </xf>
    <xf numFmtId="0" fontId="16" fillId="0" borderId="57" xfId="0" applyFont="1" applyBorder="1" applyAlignment="1">
      <alignment horizontal="left"/>
    </xf>
    <xf numFmtId="0" fontId="5" fillId="2" borderId="57" xfId="0" applyFont="1" applyFill="1" applyBorder="1" applyAlignment="1"/>
    <xf numFmtId="0" fontId="16" fillId="0" borderId="105" xfId="0" applyFont="1" applyBorder="1" applyAlignment="1"/>
    <xf numFmtId="0" fontId="16" fillId="2" borderId="103" xfId="0" applyFont="1" applyFill="1" applyBorder="1" applyAlignment="1">
      <alignment horizontal="left"/>
    </xf>
    <xf numFmtId="0" fontId="16" fillId="2" borderId="101" xfId="0" applyFont="1" applyFill="1" applyBorder="1" applyAlignment="1"/>
    <xf numFmtId="0" fontId="16" fillId="0" borderId="101" xfId="0" applyFont="1" applyBorder="1" applyAlignment="1">
      <alignment horizontal="center" vertical="center" wrapText="1"/>
    </xf>
    <xf numFmtId="2" fontId="16" fillId="2" borderId="60" xfId="0" applyNumberFormat="1" applyFont="1" applyFill="1" applyBorder="1" applyAlignment="1">
      <alignment horizontal="center" vertical="center"/>
    </xf>
    <xf numFmtId="0" fontId="5" fillId="2" borderId="104" xfId="0" applyFont="1" applyFill="1" applyBorder="1" applyAlignment="1">
      <alignment horizontal="left"/>
    </xf>
    <xf numFmtId="0" fontId="16" fillId="0" borderId="103" xfId="0" applyFont="1" applyBorder="1" applyAlignment="1">
      <alignment horizontal="left"/>
    </xf>
    <xf numFmtId="0" fontId="16" fillId="0" borderId="42" xfId="0" applyNumberFormat="1" applyFont="1" applyBorder="1" applyAlignment="1">
      <alignment horizontal="center"/>
    </xf>
    <xf numFmtId="2" fontId="16" fillId="0" borderId="60" xfId="0" applyNumberFormat="1" applyFont="1" applyBorder="1" applyAlignment="1">
      <alignment horizontal="center"/>
    </xf>
    <xf numFmtId="0" fontId="16" fillId="0" borderId="104" xfId="0" applyFont="1" applyBorder="1" applyAlignment="1"/>
    <xf numFmtId="0" fontId="16" fillId="2" borderId="40" xfId="1" applyFont="1" applyFill="1" applyBorder="1" applyAlignment="1"/>
    <xf numFmtId="0" fontId="5" fillId="2" borderId="103" xfId="0" applyFont="1" applyFill="1" applyBorder="1" applyAlignment="1">
      <alignment horizontal="left" vertical="center" wrapText="1"/>
    </xf>
    <xf numFmtId="0" fontId="16" fillId="2" borderId="15" xfId="1" applyFont="1" applyFill="1" applyBorder="1"/>
    <xf numFmtId="0" fontId="16" fillId="0" borderId="19" xfId="9" applyFont="1" applyBorder="1" applyAlignment="1">
      <alignment horizontal="center"/>
    </xf>
    <xf numFmtId="0" fontId="16" fillId="0" borderId="19" xfId="9" applyFont="1" applyBorder="1" applyAlignment="1">
      <alignment horizontal="left"/>
    </xf>
    <xf numFmtId="0" fontId="16" fillId="0" borderId="2" xfId="9" applyFont="1" applyBorder="1" applyAlignment="1">
      <alignment horizontal="center" vertical="center"/>
    </xf>
    <xf numFmtId="0" fontId="16" fillId="4" borderId="2" xfId="9" applyFont="1" applyFill="1" applyBorder="1" applyAlignment="1">
      <alignment horizontal="left" vertical="center"/>
    </xf>
    <xf numFmtId="0" fontId="16" fillId="0" borderId="2" xfId="9" applyFont="1" applyBorder="1" applyAlignment="1">
      <alignment horizontal="left" vertical="center"/>
    </xf>
    <xf numFmtId="0" fontId="16" fillId="0" borderId="2" xfId="9" applyFont="1" applyBorder="1" applyAlignment="1"/>
    <xf numFmtId="0" fontId="16" fillId="0" borderId="2" xfId="9" applyFont="1" applyBorder="1" applyAlignment="1">
      <alignment horizontal="center" vertical="center" shrinkToFit="1"/>
    </xf>
    <xf numFmtId="0" fontId="16" fillId="0" borderId="42" xfId="9" applyFont="1" applyBorder="1" applyAlignment="1">
      <alignment horizontal="center"/>
    </xf>
    <xf numFmtId="0" fontId="16" fillId="0" borderId="42" xfId="9" applyFont="1" applyBorder="1" applyAlignment="1"/>
    <xf numFmtId="0" fontId="16" fillId="0" borderId="42" xfId="9" applyNumberFormat="1" applyFont="1" applyBorder="1" applyAlignment="1">
      <alignment horizontal="center" vertical="center"/>
    </xf>
    <xf numFmtId="0" fontId="16" fillId="0" borderId="103" xfId="0" applyFont="1" applyBorder="1" applyAlignment="1"/>
    <xf numFmtId="0" fontId="16" fillId="0" borderId="40" xfId="0" applyFont="1" applyBorder="1" applyAlignment="1"/>
    <xf numFmtId="0" fontId="16" fillId="0" borderId="106" xfId="0" applyFont="1" applyBorder="1" applyAlignment="1">
      <alignment horizontal="center" vertical="center" wrapText="1"/>
    </xf>
    <xf numFmtId="2" fontId="16" fillId="2" borderId="60" xfId="1" applyNumberFormat="1" applyFont="1" applyFill="1" applyBorder="1" applyAlignment="1">
      <alignment horizontal="center" vertical="center"/>
    </xf>
    <xf numFmtId="0" fontId="16" fillId="0" borderId="103" xfId="0" applyFont="1" applyBorder="1" applyAlignment="1">
      <alignment horizontal="left" vertical="center" wrapText="1"/>
    </xf>
    <xf numFmtId="0" fontId="16" fillId="2" borderId="49" xfId="1" applyFont="1" applyFill="1" applyBorder="1" applyAlignment="1"/>
    <xf numFmtId="0" fontId="16" fillId="2" borderId="60" xfId="1" applyNumberFormat="1" applyFont="1" applyFill="1" applyBorder="1" applyAlignment="1">
      <alignment horizontal="center" vertical="center"/>
    </xf>
    <xf numFmtId="2" fontId="16" fillId="2" borderId="42" xfId="1" applyNumberFormat="1" applyFont="1" applyFill="1" applyBorder="1" applyAlignment="1">
      <alignment horizontal="center" vertical="center"/>
    </xf>
    <xf numFmtId="0" fontId="16" fillId="2" borderId="104" xfId="1" applyFont="1" applyFill="1" applyBorder="1" applyAlignment="1">
      <alignment vertical="center"/>
    </xf>
    <xf numFmtId="0" fontId="14" fillId="0" borderId="15" xfId="0" applyFont="1" applyFill="1" applyBorder="1" applyAlignment="1"/>
    <xf numFmtId="0" fontId="41" fillId="0" borderId="0" xfId="14" applyFont="1"/>
    <xf numFmtId="0" fontId="16" fillId="0" borderId="15" xfId="0" applyFont="1" applyBorder="1" applyAlignment="1">
      <alignment horizontal="center"/>
    </xf>
    <xf numFmtId="0" fontId="16" fillId="2" borderId="30" xfId="1" applyFont="1" applyFill="1" applyBorder="1"/>
    <xf numFmtId="2" fontId="16" fillId="2" borderId="5" xfId="0" applyNumberFormat="1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left" vertical="center"/>
    </xf>
    <xf numFmtId="0" fontId="16" fillId="2" borderId="1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49" fontId="16" fillId="2" borderId="2" xfId="0" applyNumberFormat="1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6" fillId="2" borderId="19" xfId="0" applyFont="1" applyFill="1" applyBorder="1" applyAlignment="1">
      <alignment vertical="center"/>
    </xf>
    <xf numFmtId="0" fontId="16" fillId="2" borderId="57" xfId="0" applyFont="1" applyFill="1" applyBorder="1" applyAlignment="1">
      <alignment horizontal="left"/>
    </xf>
    <xf numFmtId="0" fontId="3" fillId="2" borderId="85" xfId="0" applyFont="1" applyFill="1" applyBorder="1" applyAlignment="1">
      <alignment horizontal="center"/>
    </xf>
    <xf numFmtId="0" fontId="14" fillId="0" borderId="15" xfId="0" applyFont="1" applyBorder="1" applyAlignment="1">
      <alignment horizontal="center" vertical="center"/>
    </xf>
    <xf numFmtId="49" fontId="16" fillId="2" borderId="19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16" fillId="2" borderId="28" xfId="1" applyFont="1" applyFill="1" applyBorder="1" applyAlignment="1"/>
    <xf numFmtId="0" fontId="16" fillId="2" borderId="1" xfId="1" applyFont="1" applyFill="1" applyBorder="1" applyAlignment="1"/>
    <xf numFmtId="0" fontId="16" fillId="2" borderId="24" xfId="1" applyFont="1" applyFill="1" applyBorder="1" applyAlignment="1">
      <alignment horizontal="center"/>
    </xf>
    <xf numFmtId="0" fontId="5" fillId="2" borderId="24" xfId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 vertical="center"/>
    </xf>
    <xf numFmtId="0" fontId="5" fillId="2" borderId="23" xfId="1" applyFont="1" applyFill="1" applyBorder="1" applyAlignment="1"/>
    <xf numFmtId="0" fontId="3" fillId="2" borderId="107" xfId="0" applyFont="1" applyFill="1" applyBorder="1" applyAlignment="1">
      <alignment horizontal="center"/>
    </xf>
    <xf numFmtId="0" fontId="16" fillId="2" borderId="90" xfId="1" applyNumberFormat="1" applyFont="1" applyFill="1" applyBorder="1" applyAlignment="1">
      <alignment horizontal="center" vertical="center"/>
    </xf>
    <xf numFmtId="0" fontId="16" fillId="2" borderId="90" xfId="1" applyFont="1" applyFill="1" applyBorder="1" applyAlignment="1">
      <alignment horizontal="center" vertical="center"/>
    </xf>
    <xf numFmtId="0" fontId="10" fillId="2" borderId="90" xfId="1" applyFont="1" applyFill="1" applyBorder="1" applyAlignment="1">
      <alignment horizontal="center" vertical="center" wrapText="1"/>
    </xf>
    <xf numFmtId="0" fontId="16" fillId="2" borderId="102" xfId="0" applyFont="1" applyFill="1" applyBorder="1" applyAlignment="1">
      <alignment horizontal="center" vertical="center"/>
    </xf>
    <xf numFmtId="0" fontId="10" fillId="2" borderId="108" xfId="1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/>
    </xf>
    <xf numFmtId="0" fontId="3" fillId="2" borderId="81" xfId="0" applyFont="1" applyFill="1" applyBorder="1" applyAlignment="1">
      <alignment horizontal="center" vertical="center"/>
    </xf>
    <xf numFmtId="0" fontId="16" fillId="2" borderId="85" xfId="1" applyFont="1" applyFill="1" applyBorder="1" applyAlignment="1"/>
    <xf numFmtId="0" fontId="16" fillId="2" borderId="84" xfId="1" applyFont="1" applyFill="1" applyBorder="1" applyAlignment="1"/>
    <xf numFmtId="0" fontId="16" fillId="2" borderId="95" xfId="1" applyNumberFormat="1" applyFont="1" applyFill="1" applyBorder="1" applyAlignment="1">
      <alignment horizontal="center" vertical="center"/>
    </xf>
    <xf numFmtId="0" fontId="16" fillId="2" borderId="95" xfId="1" applyFont="1" applyFill="1" applyBorder="1" applyAlignment="1">
      <alignment horizontal="center"/>
    </xf>
    <xf numFmtId="0" fontId="5" fillId="2" borderId="95" xfId="1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14" fillId="0" borderId="0" xfId="0" applyFont="1" applyAlignment="1"/>
    <xf numFmtId="0" fontId="5" fillId="2" borderId="0" xfId="0" applyFont="1" applyFill="1" applyAlignment="1"/>
    <xf numFmtId="0" fontId="14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0" xfId="0" applyAlignment="1"/>
    <xf numFmtId="0" fontId="16" fillId="2" borderId="80" xfId="0" applyFont="1" applyFill="1" applyBorder="1" applyAlignment="1">
      <alignment horizontal="left"/>
    </xf>
    <xf numFmtId="0" fontId="22" fillId="2" borderId="2" xfId="0" applyFont="1" applyFill="1" applyBorder="1" applyAlignment="1">
      <alignment horizontal="center" vertical="center"/>
    </xf>
    <xf numFmtId="1" fontId="22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 vertical="center"/>
    </xf>
    <xf numFmtId="0" fontId="5" fillId="2" borderId="23" xfId="0" applyFont="1" applyFill="1" applyBorder="1" applyAlignment="1"/>
    <xf numFmtId="0" fontId="16" fillId="0" borderId="28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center" vertical="center"/>
    </xf>
    <xf numFmtId="0" fontId="16" fillId="2" borderId="85" xfId="0" applyFont="1" applyFill="1" applyBorder="1" applyAlignment="1"/>
    <xf numFmtId="0" fontId="16" fillId="2" borderId="84" xfId="0" applyFont="1" applyFill="1" applyBorder="1" applyAlignment="1"/>
    <xf numFmtId="0" fontId="16" fillId="2" borderId="95" xfId="0" applyFont="1" applyFill="1" applyBorder="1" applyAlignment="1">
      <alignment horizontal="center" vertical="center" wrapText="1"/>
    </xf>
    <xf numFmtId="0" fontId="16" fillId="2" borderId="95" xfId="0" applyFont="1" applyFill="1" applyBorder="1" applyAlignment="1">
      <alignment horizontal="center" vertical="center"/>
    </xf>
    <xf numFmtId="0" fontId="16" fillId="2" borderId="95" xfId="0" applyFont="1" applyFill="1" applyBorder="1" applyAlignment="1">
      <alignment horizontal="center"/>
    </xf>
    <xf numFmtId="0" fontId="16" fillId="2" borderId="85" xfId="0" applyFont="1" applyFill="1" applyBorder="1" applyAlignment="1">
      <alignment horizontal="left"/>
    </xf>
    <xf numFmtId="0" fontId="16" fillId="2" borderId="19" xfId="0" applyFont="1" applyFill="1" applyBorder="1" applyAlignment="1">
      <alignment horizontal="center" vertical="center" wrapText="1"/>
    </xf>
    <xf numFmtId="2" fontId="16" fillId="2" borderId="95" xfId="0" applyNumberFormat="1" applyFont="1" applyFill="1" applyBorder="1" applyAlignment="1">
      <alignment horizontal="center" vertical="center"/>
    </xf>
    <xf numFmtId="2" fontId="16" fillId="0" borderId="15" xfId="0" applyNumberFormat="1" applyFont="1" applyBorder="1" applyAlignment="1">
      <alignment horizontal="center"/>
    </xf>
    <xf numFmtId="0" fontId="5" fillId="2" borderId="28" xfId="1" applyFont="1" applyFill="1" applyBorder="1" applyAlignment="1"/>
    <xf numFmtId="0" fontId="10" fillId="0" borderId="23" xfId="0" applyFont="1" applyBorder="1" applyAlignment="1">
      <alignment horizontal="center" vertical="center" wrapText="1"/>
    </xf>
    <xf numFmtId="0" fontId="16" fillId="2" borderId="90" xfId="0" applyNumberFormat="1" applyFont="1" applyFill="1" applyBorder="1" applyAlignment="1">
      <alignment horizontal="center" vertical="center"/>
    </xf>
    <xf numFmtId="0" fontId="16" fillId="2" borderId="90" xfId="0" applyFont="1" applyFill="1" applyBorder="1" applyAlignment="1">
      <alignment horizontal="center"/>
    </xf>
    <xf numFmtId="0" fontId="16" fillId="2" borderId="90" xfId="0" applyFont="1" applyFill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2" borderId="80" xfId="0" applyFont="1" applyFill="1" applyBorder="1" applyAlignment="1"/>
    <xf numFmtId="0" fontId="16" fillId="2" borderId="80" xfId="1" applyFont="1" applyFill="1" applyBorder="1" applyAlignment="1">
      <alignment horizontal="left" vertical="center"/>
    </xf>
    <xf numFmtId="0" fontId="16" fillId="2" borderId="80" xfId="0" applyFont="1" applyFill="1" applyBorder="1" applyAlignment="1">
      <alignment vertical="center"/>
    </xf>
    <xf numFmtId="0" fontId="16" fillId="2" borderId="80" xfId="1" applyFont="1" applyFill="1" applyBorder="1"/>
    <xf numFmtId="0" fontId="16" fillId="2" borderId="95" xfId="1" applyFont="1" applyFill="1" applyBorder="1" applyAlignment="1">
      <alignment horizontal="center" vertical="center"/>
    </xf>
    <xf numFmtId="0" fontId="5" fillId="2" borderId="85" xfId="1" applyFont="1" applyFill="1" applyBorder="1" applyAlignment="1"/>
    <xf numFmtId="0" fontId="0" fillId="3" borderId="0" xfId="0" applyFill="1"/>
    <xf numFmtId="0" fontId="5" fillId="2" borderId="109" xfId="1" applyFont="1" applyFill="1" applyBorder="1" applyAlignment="1">
      <alignment horizontal="left" vertical="center"/>
    </xf>
    <xf numFmtId="0" fontId="14" fillId="0" borderId="28" xfId="0" applyFont="1" applyBorder="1" applyAlignment="1"/>
    <xf numFmtId="0" fontId="38" fillId="0" borderId="26" xfId="0" applyFont="1" applyBorder="1" applyAlignment="1"/>
    <xf numFmtId="0" fontId="5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/>
    <xf numFmtId="0" fontId="26" fillId="0" borderId="0" xfId="0" applyFont="1" applyFill="1"/>
    <xf numFmtId="0" fontId="0" fillId="0" borderId="0" xfId="0" applyFill="1"/>
    <xf numFmtId="0" fontId="14" fillId="0" borderId="5" xfId="0" applyFont="1" applyFill="1" applyBorder="1" applyAlignment="1">
      <alignment horizontal="left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left" vertical="center"/>
    </xf>
    <xf numFmtId="0" fontId="5" fillId="0" borderId="16" xfId="0" applyFont="1" applyFill="1" applyBorder="1"/>
    <xf numFmtId="0" fontId="14" fillId="0" borderId="2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/>
    </xf>
    <xf numFmtId="0" fontId="5" fillId="0" borderId="77" xfId="0" applyFont="1" applyFill="1" applyBorder="1" applyAlignment="1">
      <alignment horizontal="center"/>
    </xf>
    <xf numFmtId="0" fontId="14" fillId="0" borderId="2" xfId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5" fillId="0" borderId="0" xfId="0" applyFont="1" applyFill="1"/>
    <xf numFmtId="0" fontId="3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6" fillId="0" borderId="0" xfId="0" applyFont="1" applyFill="1"/>
    <xf numFmtId="0" fontId="13" fillId="0" borderId="14" xfId="0" applyFont="1" applyBorder="1" applyAlignment="1">
      <alignment horizontal="center" vertical="center" wrapText="1"/>
    </xf>
    <xf numFmtId="0" fontId="16" fillId="0" borderId="85" xfId="0" applyFont="1" applyBorder="1" applyAlignment="1">
      <alignment vertical="center"/>
    </xf>
    <xf numFmtId="2" fontId="14" fillId="0" borderId="0" xfId="0" applyNumberFormat="1" applyFont="1" applyBorder="1" applyAlignment="1">
      <alignment horizontal="center"/>
    </xf>
    <xf numFmtId="0" fontId="5" fillId="2" borderId="0" xfId="0" applyFont="1" applyFill="1" applyBorder="1" applyAlignment="1">
      <alignment vertical="center" wrapText="1"/>
    </xf>
    <xf numFmtId="0" fontId="16" fillId="0" borderId="14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1" fontId="3" fillId="2" borderId="57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left"/>
    </xf>
    <xf numFmtId="0" fontId="14" fillId="0" borderId="5" xfId="1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14" fillId="2" borderId="0" xfId="0" applyFont="1" applyFill="1" applyAlignment="1"/>
    <xf numFmtId="0" fontId="14" fillId="2" borderId="0" xfId="0" applyFont="1" applyFill="1"/>
    <xf numFmtId="0" fontId="26" fillId="2" borderId="0" xfId="0" applyFont="1" applyFill="1"/>
    <xf numFmtId="0" fontId="16" fillId="2" borderId="15" xfId="1" applyFont="1" applyFill="1" applyBorder="1" applyAlignment="1">
      <alignment horizontal="left" vertical="center"/>
    </xf>
    <xf numFmtId="0" fontId="3" fillId="0" borderId="0" xfId="7" applyFont="1" applyBorder="1" applyAlignment="1">
      <alignment horizontal="right"/>
    </xf>
    <xf numFmtId="0" fontId="0" fillId="0" borderId="0" xfId="0" applyAlignment="1">
      <alignment horizontal="left"/>
    </xf>
    <xf numFmtId="0" fontId="10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Fill="1" applyAlignment="1"/>
    <xf numFmtId="0" fontId="14" fillId="0" borderId="0" xfId="0" applyFont="1" applyFill="1" applyAlignment="1"/>
    <xf numFmtId="0" fontId="16" fillId="0" borderId="30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2" borderId="31" xfId="1" applyFont="1" applyFill="1" applyBorder="1" applyAlignment="1">
      <alignment horizontal="center" vertical="center"/>
    </xf>
    <xf numFmtId="0" fontId="16" fillId="2" borderId="6" xfId="1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/>
    </xf>
    <xf numFmtId="0" fontId="16" fillId="2" borderId="30" xfId="1" applyFont="1" applyFill="1" applyBorder="1" applyAlignment="1">
      <alignment horizontal="center" vertical="center"/>
    </xf>
    <xf numFmtId="0" fontId="16" fillId="2" borderId="30" xfId="1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2" fontId="16" fillId="2" borderId="14" xfId="0" applyNumberFormat="1" applyFont="1" applyFill="1" applyBorder="1" applyAlignment="1">
      <alignment horizontal="center" vertical="center"/>
    </xf>
    <xf numFmtId="1" fontId="16" fillId="2" borderId="57" xfId="0" applyNumberFormat="1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2" fontId="16" fillId="0" borderId="57" xfId="0" applyNumberFormat="1" applyFont="1" applyBorder="1" applyAlignment="1">
      <alignment horizontal="center"/>
    </xf>
    <xf numFmtId="0" fontId="16" fillId="2" borderId="2" xfId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15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left" wrapText="1"/>
    </xf>
    <xf numFmtId="0" fontId="3" fillId="0" borderId="0" xfId="0" applyFont="1" applyAlignment="1"/>
    <xf numFmtId="0" fontId="37" fillId="0" borderId="0" xfId="0" applyFont="1" applyAlignment="1"/>
    <xf numFmtId="0" fontId="16" fillId="2" borderId="30" xfId="1" applyFont="1" applyFill="1" applyBorder="1" applyAlignment="1">
      <alignment vertical="center"/>
    </xf>
    <xf numFmtId="0" fontId="38" fillId="0" borderId="30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4" xfId="0" applyBorder="1" applyAlignment="1">
      <alignment horizontal="center" vertical="center" wrapText="1"/>
    </xf>
    <xf numFmtId="0" fontId="16" fillId="2" borderId="85" xfId="0" applyFont="1" applyFill="1" applyBorder="1" applyAlignment="1">
      <alignment horizontal="left" vertical="center"/>
    </xf>
    <xf numFmtId="0" fontId="38" fillId="0" borderId="82" xfId="0" applyFont="1" applyBorder="1" applyAlignment="1">
      <alignment horizontal="left" vertical="center"/>
    </xf>
    <xf numFmtId="0" fontId="16" fillId="2" borderId="15" xfId="0" applyFont="1" applyFill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16" fillId="2" borderId="81" xfId="0" applyFont="1" applyFill="1" applyBorder="1" applyAlignment="1">
      <alignment horizontal="left"/>
    </xf>
    <xf numFmtId="0" fontId="38" fillId="0" borderId="84" xfId="0" applyFont="1" applyBorder="1" applyAlignment="1">
      <alignment horizontal="left"/>
    </xf>
    <xf numFmtId="0" fontId="38" fillId="0" borderId="82" xfId="0" applyFont="1" applyBorder="1" applyAlignment="1">
      <alignment horizontal="left"/>
    </xf>
    <xf numFmtId="0" fontId="3" fillId="2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16" fillId="2" borderId="15" xfId="1" applyFont="1" applyFill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13" fillId="2" borderId="96" xfId="0" applyFont="1" applyFill="1" applyBorder="1" applyAlignment="1">
      <alignment horizontal="left" vertical="center"/>
    </xf>
    <xf numFmtId="0" fontId="24" fillId="0" borderId="97" xfId="0" applyFont="1" applyBorder="1" applyAlignment="1">
      <alignment horizontal="left" vertical="center"/>
    </xf>
    <xf numFmtId="0" fontId="38" fillId="0" borderId="98" xfId="0" applyFont="1" applyBorder="1" applyAlignment="1">
      <alignment horizontal="left" vertical="center"/>
    </xf>
    <xf numFmtId="0" fontId="23" fillId="0" borderId="35" xfId="16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2" fillId="0" borderId="0" xfId="7" applyFont="1" applyBorder="1" applyAlignment="1"/>
    <xf numFmtId="0" fontId="22" fillId="0" borderId="12" xfId="7" applyFont="1" applyBorder="1" applyAlignment="1"/>
    <xf numFmtId="0" fontId="3" fillId="0" borderId="0" xfId="7" applyFont="1" applyBorder="1" applyAlignment="1">
      <alignment horizontal="right"/>
    </xf>
    <xf numFmtId="0" fontId="5" fillId="0" borderId="45" xfId="7" applyFont="1" applyBorder="1" applyAlignment="1"/>
    <xf numFmtId="0" fontId="22" fillId="0" borderId="12" xfId="9" applyFont="1" applyBorder="1" applyAlignment="1"/>
    <xf numFmtId="0" fontId="16" fillId="0" borderId="12" xfId="0" applyFont="1" applyBorder="1" applyAlignment="1"/>
    <xf numFmtId="0" fontId="22" fillId="0" borderId="12" xfId="11" applyFont="1" applyBorder="1" applyAlignment="1"/>
    <xf numFmtId="0" fontId="8" fillId="0" borderId="0" xfId="5" applyFont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8" fillId="0" borderId="0" xfId="5" applyFont="1" applyBorder="1" applyAlignment="1">
      <alignment horizontal="center"/>
    </xf>
    <xf numFmtId="0" fontId="3" fillId="0" borderId="0" xfId="11" applyFont="1" applyBorder="1" applyAlignment="1"/>
    <xf numFmtId="0" fontId="5" fillId="0" borderId="0" xfId="0" applyFont="1" applyBorder="1" applyAlignment="1"/>
    <xf numFmtId="0" fontId="23" fillId="0" borderId="87" xfId="9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10" fillId="0" borderId="90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4" xfId="0" applyFont="1" applyBorder="1" applyAlignment="1">
      <alignment horizontal="center" vertical="center" wrapText="1"/>
    </xf>
    <xf numFmtId="0" fontId="10" fillId="0" borderId="9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89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0" fillId="0" borderId="95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6" fillId="2" borderId="79" xfId="0" applyFont="1" applyFill="1" applyBorder="1" applyAlignment="1">
      <alignment horizontal="center" vertical="center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5" fillId="2" borderId="22" xfId="0" applyFont="1" applyFill="1" applyBorder="1" applyAlignment="1">
      <alignment horizontal="left" wrapText="1"/>
    </xf>
    <xf numFmtId="0" fontId="5" fillId="2" borderId="23" xfId="0" applyFont="1" applyFill="1" applyBorder="1" applyAlignment="1">
      <alignment horizontal="left" wrapText="1"/>
    </xf>
    <xf numFmtId="0" fontId="22" fillId="0" borderId="12" xfId="13" applyFont="1" applyBorder="1" applyAlignment="1"/>
    <xf numFmtId="0" fontId="8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8" fillId="0" borderId="12" xfId="13" applyFont="1" applyBorder="1" applyAlignment="1"/>
    <xf numFmtId="0" fontId="14" fillId="0" borderId="12" xfId="0" applyFont="1" applyBorder="1" applyAlignment="1"/>
    <xf numFmtId="0" fontId="23" fillId="0" borderId="39" xfId="16" applyFont="1" applyBorder="1" applyAlignment="1">
      <alignment horizontal="center" vertical="center"/>
    </xf>
    <xf numFmtId="0" fontId="23" fillId="0" borderId="35" xfId="13" applyFont="1" applyBorder="1" applyAlignment="1">
      <alignment horizontal="center" vertical="center"/>
    </xf>
    <xf numFmtId="0" fontId="23" fillId="0" borderId="39" xfId="13" applyFont="1" applyBorder="1" applyAlignment="1">
      <alignment horizontal="center" vertical="center"/>
    </xf>
    <xf numFmtId="0" fontId="23" fillId="0" borderId="41" xfId="13" applyFont="1" applyBorder="1" applyAlignment="1">
      <alignment horizontal="center" vertical="center"/>
    </xf>
    <xf numFmtId="0" fontId="3" fillId="0" borderId="9" xfId="13" applyFont="1" applyBorder="1" applyAlignment="1">
      <alignment horizontal="right"/>
    </xf>
    <xf numFmtId="0" fontId="3" fillId="0" borderId="10" xfId="13" applyFont="1" applyBorder="1" applyAlignment="1">
      <alignment horizontal="right"/>
    </xf>
    <xf numFmtId="0" fontId="8" fillId="0" borderId="12" xfId="11" applyFont="1" applyBorder="1" applyAlignment="1"/>
    <xf numFmtId="0" fontId="8" fillId="0" borderId="12" xfId="16" applyFont="1" applyBorder="1" applyAlignment="1"/>
    <xf numFmtId="0" fontId="26" fillId="0" borderId="12" xfId="0" applyFont="1" applyBorder="1" applyAlignment="1"/>
    <xf numFmtId="0" fontId="3" fillId="4" borderId="50" xfId="0" applyFon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4" fillId="0" borderId="0" xfId="0" applyFont="1" applyBorder="1" applyAlignment="1"/>
    <xf numFmtId="0" fontId="5" fillId="0" borderId="0" xfId="0" applyFont="1" applyAlignment="1"/>
    <xf numFmtId="0" fontId="3" fillId="0" borderId="61" xfId="0" applyFont="1" applyBorder="1" applyAlignment="1">
      <alignment horizontal="center" vertical="center" textRotation="90"/>
    </xf>
    <xf numFmtId="0" fontId="3" fillId="0" borderId="67" xfId="0" applyFont="1" applyBorder="1" applyAlignment="1">
      <alignment horizontal="center" vertical="center" textRotation="90"/>
    </xf>
    <xf numFmtId="0" fontId="3" fillId="0" borderId="62" xfId="0" applyFont="1" applyBorder="1" applyAlignment="1">
      <alignment horizontal="left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0">
    <cellStyle name="Обычный" xfId="0" builtinId="0"/>
    <cellStyle name="Обычный 10" xfId="2"/>
    <cellStyle name="Обычный 10 2" xfId="1"/>
    <cellStyle name="Обычный 11" xfId="3"/>
    <cellStyle name="Обычный 11 2" xfId="4"/>
    <cellStyle name="Обычный 2" xfId="5"/>
    <cellStyle name="Обычный 3" xfId="6"/>
    <cellStyle name="Обычный 3 2" xfId="7"/>
    <cellStyle name="Обычный 4" xfId="8"/>
    <cellStyle name="Обычный 4 2" xfId="9"/>
    <cellStyle name="Обычный 5" xfId="10"/>
    <cellStyle name="Обычный 5 2" xfId="11"/>
    <cellStyle name="Обычный 6" xfId="12"/>
    <cellStyle name="Обычный 6 2" xfId="13"/>
    <cellStyle name="Обычный 7" xfId="14"/>
    <cellStyle name="Обычный 8" xfId="15"/>
    <cellStyle name="Обычный 8 2" xfId="16"/>
    <cellStyle name="Обычный 9" xfId="17"/>
    <cellStyle name="Обычный 9 2" xfId="18"/>
    <cellStyle name="Процентный 2" xfId="19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view="pageBreakPreview" topLeftCell="A5" zoomScaleSheetLayoutView="100" workbookViewId="0">
      <selection activeCell="I16" sqref="I16"/>
    </sheetView>
  </sheetViews>
  <sheetFormatPr defaultRowHeight="12.75"/>
  <cols>
    <col min="2" max="2" width="9.140625" style="197"/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1"/>
      <c r="E5" s="1"/>
      <c r="F5" s="1"/>
      <c r="G5" s="1"/>
      <c r="H5" s="1"/>
      <c r="I5" s="1"/>
      <c r="J5" s="1"/>
      <c r="K5" s="1"/>
      <c r="L5" s="957" t="s">
        <v>2</v>
      </c>
      <c r="M5" s="957"/>
      <c r="N5" s="957"/>
    </row>
    <row r="6" spans="1:14" ht="15.75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5.75">
      <c r="A8" s="949">
        <v>72</v>
      </c>
      <c r="B8" s="949"/>
      <c r="C8" s="632"/>
      <c r="D8" s="950" t="s">
        <v>126</v>
      </c>
      <c r="E8" s="951"/>
      <c r="F8" s="951"/>
      <c r="G8" s="951"/>
      <c r="H8" s="951"/>
      <c r="I8" s="951"/>
      <c r="J8" s="951"/>
      <c r="K8" s="951"/>
      <c r="L8" s="4" t="s">
        <v>8</v>
      </c>
      <c r="M8" s="4" t="s">
        <v>9</v>
      </c>
      <c r="N8" s="4" t="s">
        <v>10</v>
      </c>
    </row>
    <row r="9" spans="1:14" ht="15.75">
      <c r="A9" s="949"/>
      <c r="B9" s="949"/>
      <c r="C9" s="632"/>
      <c r="D9" s="950" t="s">
        <v>11</v>
      </c>
      <c r="E9" s="951"/>
      <c r="F9" s="951"/>
      <c r="G9" s="951"/>
      <c r="H9" s="951"/>
      <c r="I9" s="951"/>
      <c r="J9" s="951"/>
      <c r="K9" s="951"/>
      <c r="L9" s="5">
        <v>33</v>
      </c>
      <c r="M9" s="5">
        <v>40</v>
      </c>
      <c r="N9" s="5">
        <v>57</v>
      </c>
    </row>
    <row r="10" spans="1:14" ht="16.5" thickBot="1">
      <c r="A10" s="6"/>
      <c r="B10" s="462"/>
      <c r="C10" s="632"/>
      <c r="D10" s="950" t="s">
        <v>12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5.75">
      <c r="A11" s="6"/>
      <c r="B11" s="463" t="s">
        <v>13</v>
      </c>
      <c r="C11" s="9"/>
      <c r="D11" s="10"/>
      <c r="E11" s="11">
        <v>44</v>
      </c>
      <c r="F11" s="12"/>
      <c r="G11" s="12"/>
      <c r="H11" s="12"/>
      <c r="I11" s="12"/>
      <c r="J11" s="12"/>
      <c r="K11" s="12"/>
      <c r="L11" s="13"/>
      <c r="M11" s="13"/>
      <c r="N11" s="13"/>
    </row>
    <row r="12" spans="1:14" ht="13.5" thickBot="1">
      <c r="A12" s="6"/>
      <c r="B12" s="464" t="s">
        <v>14</v>
      </c>
      <c r="C12" s="15"/>
      <c r="D12" s="16"/>
      <c r="E12" s="17">
        <v>270</v>
      </c>
      <c r="F12" s="12"/>
      <c r="G12" s="12"/>
      <c r="H12" s="12"/>
      <c r="I12" s="12"/>
      <c r="J12" s="12"/>
      <c r="K12" s="12"/>
      <c r="L12" s="7"/>
      <c r="M12" s="7"/>
      <c r="N12" s="7"/>
    </row>
    <row r="13" spans="1:14">
      <c r="A13" s="18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18</v>
      </c>
      <c r="G14" s="947" t="s">
        <v>19</v>
      </c>
      <c r="H14" s="948" t="s">
        <v>20</v>
      </c>
      <c r="I14" s="947" t="s">
        <v>21</v>
      </c>
      <c r="J14" s="947" t="s">
        <v>22</v>
      </c>
      <c r="K14" s="947" t="s">
        <v>23</v>
      </c>
      <c r="L14" s="947" t="s">
        <v>24</v>
      </c>
      <c r="M14" s="947" t="s">
        <v>25</v>
      </c>
      <c r="N14" s="947"/>
    </row>
    <row r="15" spans="1:14">
      <c r="A15" s="947"/>
      <c r="B15" s="948"/>
      <c r="C15" s="948"/>
      <c r="D15" s="948"/>
      <c r="E15" s="948"/>
      <c r="F15" s="948"/>
      <c r="G15" s="948"/>
      <c r="H15" s="953"/>
      <c r="I15" s="948"/>
      <c r="J15" s="948"/>
      <c r="K15" s="948"/>
      <c r="L15" s="948"/>
      <c r="M15" s="948"/>
      <c r="N15" s="948"/>
    </row>
    <row r="16" spans="1:14" s="25" customFormat="1" ht="15" customHeight="1">
      <c r="A16" s="19">
        <v>1</v>
      </c>
      <c r="B16" s="467" t="s">
        <v>26</v>
      </c>
      <c r="C16" s="56"/>
      <c r="D16" s="52"/>
      <c r="E16" s="266">
        <v>1993</v>
      </c>
      <c r="F16" s="55" t="s">
        <v>10</v>
      </c>
      <c r="G16" s="585" t="s">
        <v>27</v>
      </c>
      <c r="H16" s="267"/>
      <c r="I16" s="584">
        <v>62.7</v>
      </c>
      <c r="J16" s="585">
        <v>72</v>
      </c>
      <c r="K16" s="585">
        <v>20</v>
      </c>
      <c r="L16" s="586" t="s">
        <v>10</v>
      </c>
      <c r="M16" s="465" t="s">
        <v>128</v>
      </c>
      <c r="N16" s="270"/>
    </row>
    <row r="17" spans="1:14" s="25" customFormat="1" ht="28.5" customHeight="1">
      <c r="A17" s="19">
        <f>A16+1</f>
        <v>2</v>
      </c>
      <c r="B17" s="269" t="s">
        <v>129</v>
      </c>
      <c r="C17" s="272"/>
      <c r="D17" s="273"/>
      <c r="E17" s="274">
        <v>1995</v>
      </c>
      <c r="F17" s="275" t="s">
        <v>9</v>
      </c>
      <c r="G17" s="293" t="s">
        <v>130</v>
      </c>
      <c r="H17" s="256" t="s">
        <v>131</v>
      </c>
      <c r="I17" s="277">
        <v>63</v>
      </c>
      <c r="J17" s="278">
        <v>67</v>
      </c>
      <c r="K17" s="278">
        <v>18</v>
      </c>
      <c r="L17" s="586" t="s">
        <v>10</v>
      </c>
      <c r="M17" s="279" t="s">
        <v>29</v>
      </c>
      <c r="N17" s="280"/>
    </row>
    <row r="18" spans="1:14" s="25" customFormat="1" ht="18.75" customHeight="1">
      <c r="A18" s="19">
        <f t="shared" ref="A18:A24" si="0">A17+1</f>
        <v>3</v>
      </c>
      <c r="B18" s="595" t="s">
        <v>137</v>
      </c>
      <c r="C18" s="286"/>
      <c r="D18" s="46"/>
      <c r="E18" s="287">
        <v>1990</v>
      </c>
      <c r="F18" s="44" t="s">
        <v>9</v>
      </c>
      <c r="G18" s="588" t="s">
        <v>32</v>
      </c>
      <c r="H18" s="58" t="s">
        <v>31</v>
      </c>
      <c r="I18" s="587">
        <v>62.5</v>
      </c>
      <c r="J18" s="588">
        <v>53</v>
      </c>
      <c r="K18" s="588">
        <v>16</v>
      </c>
      <c r="L18" s="588" t="s">
        <v>9</v>
      </c>
      <c r="M18" s="581" t="s">
        <v>473</v>
      </c>
      <c r="N18" s="289"/>
    </row>
    <row r="19" spans="1:14" s="25" customFormat="1" ht="17.25" customHeight="1">
      <c r="A19" s="19">
        <f t="shared" si="0"/>
        <v>4</v>
      </c>
      <c r="B19" s="594" t="s">
        <v>138</v>
      </c>
      <c r="C19" s="272"/>
      <c r="D19" s="273"/>
      <c r="E19" s="274">
        <v>1996</v>
      </c>
      <c r="F19" s="275" t="s">
        <v>9</v>
      </c>
      <c r="G19" s="278" t="s">
        <v>132</v>
      </c>
      <c r="H19" s="282" t="s">
        <v>133</v>
      </c>
      <c r="I19" s="277">
        <v>63</v>
      </c>
      <c r="J19" s="278">
        <v>53</v>
      </c>
      <c r="K19" s="278">
        <v>15</v>
      </c>
      <c r="L19" s="588" t="s">
        <v>9</v>
      </c>
      <c r="M19" s="271" t="s">
        <v>139</v>
      </c>
      <c r="N19" s="280"/>
    </row>
    <row r="20" spans="1:14" s="25" customFormat="1" ht="15.75" customHeight="1">
      <c r="A20" s="19">
        <f t="shared" si="0"/>
        <v>5</v>
      </c>
      <c r="B20" s="596" t="s">
        <v>143</v>
      </c>
      <c r="C20" s="344"/>
      <c r="D20" s="345"/>
      <c r="E20" s="287">
        <v>1986</v>
      </c>
      <c r="F20" s="58" t="s">
        <v>9</v>
      </c>
      <c r="G20" s="588" t="s">
        <v>144</v>
      </c>
      <c r="H20" s="58"/>
      <c r="I20" s="587">
        <v>62.4</v>
      </c>
      <c r="J20" s="588">
        <v>46</v>
      </c>
      <c r="K20" s="588">
        <v>14</v>
      </c>
      <c r="L20" s="588" t="s">
        <v>9</v>
      </c>
      <c r="M20" s="582" t="s">
        <v>145</v>
      </c>
      <c r="N20" s="499"/>
    </row>
    <row r="21" spans="1:14" s="25" customFormat="1" ht="15.75">
      <c r="A21" s="19">
        <f t="shared" si="0"/>
        <v>6</v>
      </c>
      <c r="B21" s="597" t="s">
        <v>140</v>
      </c>
      <c r="C21" s="26"/>
      <c r="D21" s="27"/>
      <c r="E21" s="28">
        <v>1990</v>
      </c>
      <c r="F21" s="28" t="s">
        <v>9</v>
      </c>
      <c r="G21" s="590" t="s">
        <v>135</v>
      </c>
      <c r="H21" s="28" t="s">
        <v>30</v>
      </c>
      <c r="I21" s="589">
        <v>62.35</v>
      </c>
      <c r="J21" s="590">
        <v>40</v>
      </c>
      <c r="K21" s="590">
        <v>13</v>
      </c>
      <c r="L21" s="588" t="s">
        <v>9</v>
      </c>
      <c r="M21" s="466" t="s">
        <v>136</v>
      </c>
      <c r="N21" s="29"/>
    </row>
    <row r="22" spans="1:14" s="25" customFormat="1" ht="15.75">
      <c r="A22" s="19">
        <f t="shared" si="0"/>
        <v>7</v>
      </c>
      <c r="B22" s="598" t="s">
        <v>465</v>
      </c>
      <c r="C22" s="35"/>
      <c r="D22" s="31"/>
      <c r="E22" s="32">
        <v>1991</v>
      </c>
      <c r="F22" s="33" t="s">
        <v>8</v>
      </c>
      <c r="G22" s="293" t="s">
        <v>187</v>
      </c>
      <c r="H22" s="30"/>
      <c r="I22" s="591">
        <v>62.9</v>
      </c>
      <c r="J22" s="592">
        <v>37</v>
      </c>
      <c r="K22" s="592">
        <v>12</v>
      </c>
      <c r="L22" s="592" t="s">
        <v>8</v>
      </c>
      <c r="M22" s="583" t="s">
        <v>466</v>
      </c>
      <c r="N22" s="330"/>
    </row>
    <row r="23" spans="1:14" s="25" customFormat="1" ht="15.75">
      <c r="A23" s="19">
        <f t="shared" si="0"/>
        <v>8</v>
      </c>
      <c r="B23" s="599" t="s">
        <v>92</v>
      </c>
      <c r="C23" s="291"/>
      <c r="D23" s="292"/>
      <c r="E23" s="477">
        <v>1997</v>
      </c>
      <c r="F23" s="293" t="s">
        <v>9</v>
      </c>
      <c r="G23" s="580" t="s">
        <v>147</v>
      </c>
      <c r="H23" s="294" t="s">
        <v>37</v>
      </c>
      <c r="I23" s="478">
        <v>62.8</v>
      </c>
      <c r="J23" s="479">
        <v>35</v>
      </c>
      <c r="K23" s="294">
        <v>11</v>
      </c>
      <c r="L23" s="592" t="s">
        <v>8</v>
      </c>
      <c r="M23" s="290" t="s">
        <v>93</v>
      </c>
      <c r="N23" s="295"/>
    </row>
    <row r="24" spans="1:14" s="25" customFormat="1" ht="15.75">
      <c r="A24" s="19">
        <f t="shared" si="0"/>
        <v>9</v>
      </c>
      <c r="B24" s="597" t="s">
        <v>333</v>
      </c>
      <c r="C24" s="26"/>
      <c r="D24" s="27"/>
      <c r="E24" s="487">
        <v>1993</v>
      </c>
      <c r="F24" s="487" t="s">
        <v>8</v>
      </c>
      <c r="G24" s="593" t="s">
        <v>187</v>
      </c>
      <c r="H24" s="28"/>
      <c r="I24" s="589">
        <v>62.6</v>
      </c>
      <c r="J24" s="590">
        <v>25</v>
      </c>
      <c r="K24" s="590">
        <v>10</v>
      </c>
      <c r="L24" s="590"/>
      <c r="M24" s="466" t="s">
        <v>334</v>
      </c>
      <c r="N24" s="29"/>
    </row>
    <row r="25" spans="1:14">
      <c r="A25" s="18"/>
      <c r="B25" s="25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4" ht="13.5">
      <c r="A26" s="525" t="s">
        <v>578</v>
      </c>
      <c r="B26" s="526"/>
      <c r="C26" s="526"/>
      <c r="D26" s="526"/>
      <c r="E26" s="526"/>
      <c r="F26" s="526"/>
      <c r="G26" s="526"/>
      <c r="H26" s="253" t="s">
        <v>41</v>
      </c>
      <c r="J26" s="18"/>
      <c r="K26" s="244"/>
      <c r="L26" s="600" t="s">
        <v>577</v>
      </c>
      <c r="N26" s="530"/>
    </row>
    <row r="27" spans="1:14" ht="13.5">
      <c r="A27" s="253"/>
      <c r="B27" s="461"/>
      <c r="C27" s="244"/>
      <c r="D27" s="18"/>
      <c r="E27" s="18"/>
      <c r="F27" s="18"/>
      <c r="G27" s="18"/>
      <c r="H27" s="253"/>
      <c r="J27" s="18"/>
      <c r="K27" s="244"/>
      <c r="L27" s="601"/>
      <c r="M27" s="18"/>
      <c r="N27" s="18"/>
    </row>
    <row r="28" spans="1:14" ht="13.5">
      <c r="A28" s="525" t="s">
        <v>498</v>
      </c>
      <c r="B28" s="526"/>
      <c r="C28" s="526"/>
      <c r="D28" s="526"/>
      <c r="E28" s="526"/>
      <c r="F28" s="526"/>
      <c r="G28" s="526"/>
      <c r="H28" s="525" t="s">
        <v>43</v>
      </c>
      <c r="J28" s="526"/>
      <c r="L28" s="602" t="s">
        <v>579</v>
      </c>
      <c r="M28" s="530"/>
      <c r="N28" s="530"/>
    </row>
  </sheetData>
  <sortState ref="B16:N24">
    <sortCondition descending="1" ref="J16:J24"/>
  </sortState>
  <mergeCells count="27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L14:L15"/>
    <mergeCell ref="M14:N15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</mergeCells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view="pageBreakPreview" topLeftCell="A4" zoomScale="110" zoomScaleNormal="110" zoomScaleSheetLayoutView="110" workbookViewId="0">
      <selection activeCell="A27" sqref="A27:N27"/>
    </sheetView>
  </sheetViews>
  <sheetFormatPr defaultRowHeight="12.75"/>
  <cols>
    <col min="1" max="1" width="6.140625" customWidth="1"/>
    <col min="2" max="2" width="10.7109375" style="197" customWidth="1"/>
    <col min="3" max="3" width="10.42578125" customWidth="1"/>
    <col min="4" max="4" width="4.7109375" customWidth="1"/>
    <col min="5" max="5" width="8" customWidth="1"/>
    <col min="6" max="6" width="7.42578125" customWidth="1"/>
    <col min="7" max="7" width="22.85546875" customWidth="1"/>
    <col min="8" max="8" width="9.7109375" customWidth="1"/>
    <col min="9" max="9" width="7.42578125" customWidth="1"/>
    <col min="10" max="10" width="8.42578125" customWidth="1"/>
    <col min="11" max="11" width="11" customWidth="1"/>
    <col min="12" max="12" width="8.28515625" customWidth="1"/>
    <col min="13" max="13" width="8.7109375" customWidth="1"/>
    <col min="14" max="14" width="21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58"/>
      <c r="E5" s="258"/>
      <c r="F5" s="258"/>
      <c r="G5" s="258"/>
      <c r="H5" s="258"/>
      <c r="I5" s="258"/>
      <c r="J5" s="258"/>
      <c r="K5" s="258"/>
      <c r="L5" s="957" t="s">
        <v>44</v>
      </c>
      <c r="M5" s="957"/>
      <c r="N5" s="957"/>
    </row>
    <row r="6" spans="1:14" ht="13.5" customHeight="1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3.5" customHeight="1">
      <c r="A8" s="972">
        <v>168</v>
      </c>
      <c r="B8" s="973"/>
      <c r="C8" s="632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3.5" customHeight="1">
      <c r="A9" s="974"/>
      <c r="B9" s="975"/>
      <c r="C9" s="632"/>
      <c r="D9" s="950" t="s">
        <v>45</v>
      </c>
      <c r="E9" s="950"/>
      <c r="F9" s="950"/>
      <c r="G9" s="950"/>
      <c r="H9" s="950"/>
      <c r="I9" s="950"/>
      <c r="J9" s="950"/>
      <c r="K9" s="950"/>
      <c r="L9" s="5">
        <v>71</v>
      </c>
      <c r="M9" s="5">
        <v>125</v>
      </c>
      <c r="N9" s="5">
        <v>153</v>
      </c>
    </row>
    <row r="10" spans="1:14" ht="20.25" customHeight="1" thickBot="1">
      <c r="A10" s="6"/>
      <c r="B10" s="462"/>
      <c r="C10" s="632"/>
      <c r="D10" s="950" t="s">
        <v>127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3.5" customHeight="1">
      <c r="A11" s="6"/>
      <c r="B11" s="463" t="s">
        <v>13</v>
      </c>
      <c r="C11" s="9"/>
      <c r="D11" s="10"/>
      <c r="E11" s="11">
        <v>44</v>
      </c>
      <c r="F11" s="260"/>
      <c r="G11" s="260"/>
      <c r="H11" s="260"/>
      <c r="I11" s="260"/>
      <c r="J11" s="260"/>
      <c r="K11" s="260"/>
      <c r="L11" s="7"/>
      <c r="M11" s="7"/>
      <c r="N11" s="7"/>
    </row>
    <row r="12" spans="1:14" ht="13.5" customHeight="1" thickBot="1">
      <c r="A12" s="6"/>
      <c r="B12" s="464" t="s">
        <v>14</v>
      </c>
      <c r="C12" s="15"/>
      <c r="D12" s="16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 ht="10.5" customHeight="1">
      <c r="A13" s="42"/>
      <c r="B13" s="47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40" customFormat="1" ht="10.5" customHeight="1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47</v>
      </c>
      <c r="G14" s="947" t="s">
        <v>19</v>
      </c>
      <c r="H14" s="948" t="s">
        <v>20</v>
      </c>
      <c r="I14" s="947" t="s">
        <v>21</v>
      </c>
      <c r="J14" s="947" t="s">
        <v>48</v>
      </c>
      <c r="K14" s="947" t="s">
        <v>23</v>
      </c>
      <c r="L14" s="947" t="s">
        <v>24</v>
      </c>
      <c r="M14" s="947" t="s">
        <v>25</v>
      </c>
      <c r="N14" s="947"/>
    </row>
    <row r="15" spans="1:14" s="40" customFormat="1" ht="10.5" customHeight="1">
      <c r="A15" s="948"/>
      <c r="B15" s="948"/>
      <c r="C15" s="948"/>
      <c r="D15" s="948"/>
      <c r="E15" s="948"/>
      <c r="F15" s="948"/>
      <c r="G15" s="948"/>
      <c r="H15" s="977"/>
      <c r="I15" s="947"/>
      <c r="J15" s="947"/>
      <c r="K15" s="947"/>
      <c r="L15" s="947"/>
      <c r="M15" s="947"/>
      <c r="N15" s="947"/>
    </row>
    <row r="16" spans="1:14" s="40" customFormat="1" ht="18.75" customHeight="1">
      <c r="A16" s="43">
        <v>1</v>
      </c>
      <c r="B16" s="469" t="s">
        <v>286</v>
      </c>
      <c r="C16" s="361"/>
      <c r="D16" s="362"/>
      <c r="E16" s="275">
        <v>1988</v>
      </c>
      <c r="F16" s="278" t="s">
        <v>9</v>
      </c>
      <c r="G16" s="278" t="s">
        <v>90</v>
      </c>
      <c r="H16" s="688" t="s">
        <v>31</v>
      </c>
      <c r="I16" s="149">
        <v>63.05</v>
      </c>
      <c r="J16" s="294">
        <v>183</v>
      </c>
      <c r="K16" s="368">
        <v>20</v>
      </c>
      <c r="L16" s="275" t="s">
        <v>10</v>
      </c>
      <c r="M16" s="514" t="s">
        <v>287</v>
      </c>
      <c r="N16" s="444"/>
    </row>
    <row r="17" spans="1:17" s="25" customFormat="1" ht="13.5" customHeight="1">
      <c r="A17" s="43">
        <f t="shared" ref="A17:A25" si="0">A16+1</f>
        <v>2</v>
      </c>
      <c r="B17" s="469" t="s">
        <v>283</v>
      </c>
      <c r="C17" s="361"/>
      <c r="D17" s="362"/>
      <c r="E17" s="274">
        <v>1999</v>
      </c>
      <c r="F17" s="275" t="s">
        <v>10</v>
      </c>
      <c r="G17" s="278" t="s">
        <v>142</v>
      </c>
      <c r="H17" s="278" t="s">
        <v>31</v>
      </c>
      <c r="I17" s="277">
        <v>68</v>
      </c>
      <c r="J17" s="278">
        <v>173</v>
      </c>
      <c r="K17" s="278">
        <v>18</v>
      </c>
      <c r="L17" s="275" t="s">
        <v>10</v>
      </c>
      <c r="M17" s="297" t="s">
        <v>256</v>
      </c>
      <c r="N17" s="273"/>
    </row>
    <row r="18" spans="1:17" s="25" customFormat="1" ht="13.5" customHeight="1">
      <c r="A18" s="43">
        <f t="shared" si="0"/>
        <v>3</v>
      </c>
      <c r="B18" s="615" t="s">
        <v>284</v>
      </c>
      <c r="C18" s="603"/>
      <c r="D18" s="604"/>
      <c r="E18" s="605">
        <v>1990</v>
      </c>
      <c r="F18" s="588" t="s">
        <v>10</v>
      </c>
      <c r="G18" s="685" t="s">
        <v>32</v>
      </c>
      <c r="H18" s="588" t="s">
        <v>31</v>
      </c>
      <c r="I18" s="587">
        <v>63.45</v>
      </c>
      <c r="J18" s="588">
        <v>163</v>
      </c>
      <c r="K18" s="588">
        <v>16</v>
      </c>
      <c r="L18" s="275" t="s">
        <v>10</v>
      </c>
      <c r="M18" s="615" t="s">
        <v>285</v>
      </c>
      <c r="N18" s="604"/>
      <c r="O18" s="49"/>
      <c r="P18" s="50"/>
      <c r="Q18" s="50"/>
    </row>
    <row r="19" spans="1:17" s="25" customFormat="1" ht="13.5" customHeight="1">
      <c r="A19" s="43">
        <f t="shared" si="0"/>
        <v>4</v>
      </c>
      <c r="B19" s="471" t="s">
        <v>290</v>
      </c>
      <c r="C19" s="355"/>
      <c r="D19" s="356"/>
      <c r="E19" s="313">
        <v>1990</v>
      </c>
      <c r="F19" s="278" t="s">
        <v>8</v>
      </c>
      <c r="G19" s="278" t="s">
        <v>593</v>
      </c>
      <c r="H19" s="278" t="s">
        <v>292</v>
      </c>
      <c r="I19" s="277">
        <v>66.599999999999994</v>
      </c>
      <c r="J19" s="294">
        <v>126</v>
      </c>
      <c r="K19" s="294">
        <v>15</v>
      </c>
      <c r="L19" s="278" t="s">
        <v>9</v>
      </c>
      <c r="M19" s="297" t="s">
        <v>293</v>
      </c>
      <c r="N19" s="273"/>
    </row>
    <row r="20" spans="1:17" s="54" customFormat="1" ht="13.5" customHeight="1">
      <c r="A20" s="43">
        <f t="shared" si="0"/>
        <v>5</v>
      </c>
      <c r="B20" s="465" t="s">
        <v>288</v>
      </c>
      <c r="C20" s="523"/>
      <c r="D20" s="627"/>
      <c r="E20" s="634">
        <v>1995</v>
      </c>
      <c r="F20" s="608" t="s">
        <v>8</v>
      </c>
      <c r="G20" s="585" t="s">
        <v>27</v>
      </c>
      <c r="H20" s="608"/>
      <c r="I20" s="584">
        <v>68</v>
      </c>
      <c r="J20" s="585">
        <v>100</v>
      </c>
      <c r="K20" s="585">
        <v>14</v>
      </c>
      <c r="L20" s="608" t="s">
        <v>8</v>
      </c>
      <c r="M20" s="686" t="s">
        <v>289</v>
      </c>
      <c r="N20" s="448"/>
    </row>
    <row r="21" spans="1:17" s="54" customFormat="1" ht="13.5" customHeight="1">
      <c r="A21" s="43">
        <f t="shared" si="0"/>
        <v>6</v>
      </c>
      <c r="B21" s="982" t="s">
        <v>294</v>
      </c>
      <c r="C21" s="983"/>
      <c r="D21" s="984"/>
      <c r="E21" s="622">
        <v>1992</v>
      </c>
      <c r="F21" s="622" t="s">
        <v>8</v>
      </c>
      <c r="G21" s="590" t="s">
        <v>234</v>
      </c>
      <c r="H21" s="590"/>
      <c r="I21" s="589">
        <v>67.849999999999994</v>
      </c>
      <c r="J21" s="687">
        <v>74</v>
      </c>
      <c r="K21" s="590">
        <v>13</v>
      </c>
      <c r="L21" s="608" t="s">
        <v>8</v>
      </c>
      <c r="M21" s="512" t="s">
        <v>295</v>
      </c>
      <c r="N21" s="512"/>
    </row>
    <row r="22" spans="1:17" s="54" customFormat="1" ht="13.5" customHeight="1">
      <c r="A22" s="43">
        <f t="shared" si="0"/>
        <v>7</v>
      </c>
      <c r="B22" s="471" t="s">
        <v>341</v>
      </c>
      <c r="C22" s="449"/>
      <c r="D22" s="454"/>
      <c r="E22" s="638">
        <v>1998</v>
      </c>
      <c r="F22" s="638">
        <v>1</v>
      </c>
      <c r="G22" s="293" t="s">
        <v>592</v>
      </c>
      <c r="H22" s="294"/>
      <c r="I22" s="96">
        <v>68</v>
      </c>
      <c r="J22" s="294">
        <v>54</v>
      </c>
      <c r="K22" s="294">
        <v>12</v>
      </c>
      <c r="L22" s="314"/>
      <c r="M22" s="290" t="s">
        <v>344</v>
      </c>
      <c r="N22" s="673"/>
    </row>
    <row r="23" spans="1:17" ht="13.5" customHeight="1">
      <c r="A23" s="43">
        <f t="shared" si="0"/>
        <v>8</v>
      </c>
      <c r="B23" s="471" t="s">
        <v>514</v>
      </c>
      <c r="C23" s="449"/>
      <c r="D23" s="454"/>
      <c r="E23" s="638">
        <v>1996</v>
      </c>
      <c r="F23" s="638" t="s">
        <v>8</v>
      </c>
      <c r="G23" s="293" t="s">
        <v>377</v>
      </c>
      <c r="H23" s="294"/>
      <c r="I23" s="96">
        <v>67.8</v>
      </c>
      <c r="J23" s="294">
        <v>50</v>
      </c>
      <c r="K23" s="294" t="s">
        <v>517</v>
      </c>
      <c r="L23" s="314"/>
      <c r="M23" s="290" t="s">
        <v>246</v>
      </c>
      <c r="N23" s="673"/>
    </row>
    <row r="24" spans="1:17" ht="13.5" customHeight="1">
      <c r="A24" s="43">
        <f t="shared" si="0"/>
        <v>9</v>
      </c>
      <c r="B24" s="471" t="s">
        <v>515</v>
      </c>
      <c r="C24" s="449"/>
      <c r="D24" s="454"/>
      <c r="E24" s="638">
        <v>1995</v>
      </c>
      <c r="F24" s="638">
        <v>1</v>
      </c>
      <c r="G24" s="293" t="s">
        <v>377</v>
      </c>
      <c r="H24" s="294"/>
      <c r="I24" s="96">
        <v>63.8</v>
      </c>
      <c r="J24" s="294">
        <v>45</v>
      </c>
      <c r="K24" s="294" t="s">
        <v>517</v>
      </c>
      <c r="L24" s="314"/>
      <c r="M24" s="290" t="s">
        <v>246</v>
      </c>
      <c r="N24" s="673"/>
    </row>
    <row r="25" spans="1:17" ht="15">
      <c r="A25" s="43">
        <f t="shared" si="0"/>
        <v>10</v>
      </c>
      <c r="B25" s="471" t="s">
        <v>516</v>
      </c>
      <c r="C25" s="449"/>
      <c r="D25" s="454"/>
      <c r="E25" s="638">
        <v>1986</v>
      </c>
      <c r="F25" s="638" t="s">
        <v>8</v>
      </c>
      <c r="G25" s="293" t="s">
        <v>592</v>
      </c>
      <c r="H25" s="294"/>
      <c r="I25" s="96">
        <v>65.8</v>
      </c>
      <c r="J25" s="294">
        <v>44</v>
      </c>
      <c r="K25" s="294" t="s">
        <v>517</v>
      </c>
      <c r="L25" s="314"/>
      <c r="M25" s="290" t="s">
        <v>141</v>
      </c>
      <c r="N25" s="673"/>
    </row>
    <row r="26" spans="1:17" ht="15.75">
      <c r="A26" s="204"/>
      <c r="B26" s="545"/>
      <c r="C26" s="545"/>
      <c r="D26" s="545"/>
      <c r="E26" s="546"/>
      <c r="F26" s="546"/>
      <c r="G26" s="541"/>
      <c r="H26" s="357"/>
      <c r="I26" s="540"/>
      <c r="J26" s="383"/>
      <c r="K26" s="383"/>
      <c r="L26" s="547"/>
      <c r="M26" s="320"/>
      <c r="N26" s="390"/>
    </row>
    <row r="27" spans="1:17">
      <c r="A27" s="985" t="s">
        <v>520</v>
      </c>
      <c r="B27" s="986"/>
      <c r="C27" s="986"/>
      <c r="D27" s="986"/>
      <c r="E27" s="986"/>
      <c r="F27" s="986"/>
      <c r="G27" s="986"/>
      <c r="H27" s="986"/>
      <c r="I27" s="986"/>
      <c r="J27" s="986"/>
      <c r="K27" s="986"/>
      <c r="L27" s="986"/>
      <c r="M27" s="986"/>
      <c r="N27" s="986"/>
    </row>
    <row r="28" spans="1:17">
      <c r="A28" s="62"/>
      <c r="B28" s="473"/>
      <c r="C28" s="62"/>
      <c r="D28" s="62"/>
      <c r="F28" s="62"/>
      <c r="G28" s="62"/>
      <c r="H28" s="62"/>
      <c r="I28" s="62"/>
      <c r="J28" s="62"/>
      <c r="K28" s="976"/>
      <c r="L28" s="976"/>
      <c r="M28" s="976"/>
      <c r="N28" s="976"/>
    </row>
    <row r="29" spans="1:17" ht="13.5">
      <c r="A29" s="645" t="s">
        <v>578</v>
      </c>
      <c r="B29" s="646"/>
      <c r="C29" s="646"/>
      <c r="D29" s="646"/>
      <c r="E29" s="646"/>
      <c r="F29" s="646"/>
      <c r="G29" s="646"/>
      <c r="H29" s="645" t="s">
        <v>41</v>
      </c>
      <c r="J29" s="18"/>
      <c r="K29" s="647"/>
      <c r="L29" s="600" t="s">
        <v>577</v>
      </c>
      <c r="N29" s="647"/>
    </row>
    <row r="30" spans="1:17" ht="13.5">
      <c r="A30" s="645"/>
      <c r="B30" s="649"/>
      <c r="C30" s="647"/>
      <c r="D30" s="18"/>
      <c r="E30" s="18"/>
      <c r="F30" s="18"/>
      <c r="G30" s="18"/>
      <c r="H30" s="645"/>
      <c r="J30" s="18"/>
      <c r="K30" s="647"/>
      <c r="L30" s="601"/>
      <c r="M30" s="18"/>
      <c r="N30" s="18"/>
    </row>
    <row r="31" spans="1:17" ht="13.5">
      <c r="A31" s="645" t="s">
        <v>590</v>
      </c>
      <c r="B31" s="646"/>
      <c r="C31" s="646"/>
      <c r="D31" s="646"/>
      <c r="E31" s="646"/>
      <c r="F31" s="646"/>
      <c r="G31" s="646"/>
      <c r="H31" s="645" t="s">
        <v>43</v>
      </c>
      <c r="J31" s="646"/>
      <c r="L31" s="602" t="s">
        <v>579</v>
      </c>
      <c r="M31" s="647"/>
      <c r="N31" s="647"/>
    </row>
  </sheetData>
  <sheetProtection selectLockedCells="1" selectUnlockedCells="1"/>
  <sortState ref="B16:N22">
    <sortCondition descending="1" ref="J16:J22"/>
  </sortState>
  <mergeCells count="30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N15"/>
    <mergeCell ref="K28:N28"/>
    <mergeCell ref="B21:D21"/>
    <mergeCell ref="A27:N27"/>
  </mergeCells>
  <pageMargins left="0.15748031496062992" right="0.23622047244094491" top="0.27559055118110237" bottom="0.19685039370078741" header="0" footer="0"/>
  <pageSetup paperSize="9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5"/>
  <sheetViews>
    <sheetView view="pageBreakPreview" zoomScale="110" zoomScaleNormal="110" zoomScaleSheetLayoutView="110" workbookViewId="0">
      <selection activeCell="J22" sqref="J22"/>
    </sheetView>
  </sheetViews>
  <sheetFormatPr defaultRowHeight="12.75"/>
  <cols>
    <col min="1" max="1" width="6.140625" customWidth="1"/>
    <col min="2" max="2" width="10.7109375" style="197" customWidth="1"/>
    <col min="3" max="3" width="10.42578125" style="197" customWidth="1"/>
    <col min="4" max="4" width="4.7109375" style="197" customWidth="1"/>
    <col min="5" max="5" width="8" customWidth="1"/>
    <col min="6" max="6" width="7.42578125" customWidth="1"/>
    <col min="7" max="7" width="22.85546875" customWidth="1"/>
    <col min="8" max="8" width="9.7109375" customWidth="1"/>
    <col min="9" max="9" width="7.42578125" customWidth="1"/>
    <col min="10" max="10" width="8.42578125" customWidth="1"/>
    <col min="11" max="11" width="11" customWidth="1"/>
    <col min="12" max="12" width="8.28515625" customWidth="1"/>
    <col min="13" max="13" width="8.7109375" customWidth="1"/>
    <col min="14" max="14" width="21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48"/>
      <c r="E5" s="258"/>
      <c r="F5" s="258"/>
      <c r="G5" s="258"/>
      <c r="H5" s="258"/>
      <c r="I5" s="258"/>
      <c r="J5" s="258"/>
      <c r="K5" s="258"/>
      <c r="L5" s="957" t="s">
        <v>44</v>
      </c>
      <c r="M5" s="957"/>
      <c r="N5" s="957"/>
    </row>
    <row r="6" spans="1:14" ht="13.5" customHeight="1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3.5" customHeight="1">
      <c r="A8" s="972">
        <v>192</v>
      </c>
      <c r="B8" s="973"/>
      <c r="C8" s="689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3.5" customHeight="1" thickBot="1">
      <c r="A9" s="974"/>
      <c r="B9" s="975"/>
      <c r="C9" s="689"/>
      <c r="D9" s="950" t="s">
        <v>45</v>
      </c>
      <c r="E9" s="950"/>
      <c r="F9" s="950"/>
      <c r="G9" s="950"/>
      <c r="H9" s="950"/>
      <c r="I9" s="950"/>
      <c r="J9" s="950"/>
      <c r="K9" s="950"/>
      <c r="L9" s="373">
        <v>75</v>
      </c>
      <c r="M9" s="373">
        <v>130</v>
      </c>
      <c r="N9" s="373">
        <v>158</v>
      </c>
    </row>
    <row r="10" spans="1:14" ht="20.25" customHeight="1" thickBot="1">
      <c r="A10" s="6"/>
      <c r="B10" s="462"/>
      <c r="C10" s="689"/>
      <c r="D10" s="950" t="s">
        <v>296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3.5" customHeight="1">
      <c r="A11" s="6"/>
      <c r="B11" s="463" t="s">
        <v>13</v>
      </c>
      <c r="C11" s="450"/>
      <c r="D11" s="451"/>
      <c r="E11" s="11">
        <v>44</v>
      </c>
      <c r="F11" s="260"/>
      <c r="G11" s="260"/>
      <c r="H11" s="260"/>
      <c r="I11" s="260"/>
      <c r="J11" s="260"/>
      <c r="K11" s="260"/>
      <c r="L11" s="7"/>
      <c r="M11" s="7"/>
      <c r="N11" s="7"/>
    </row>
    <row r="12" spans="1:14" ht="13.5" customHeight="1" thickBot="1">
      <c r="A12" s="6"/>
      <c r="B12" s="464" t="s">
        <v>14</v>
      </c>
      <c r="C12" s="452"/>
      <c r="D12" s="453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 ht="10.5" customHeight="1">
      <c r="A13" s="42"/>
      <c r="B13" s="470"/>
      <c r="C13" s="255"/>
      <c r="D13" s="255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40" customFormat="1" ht="10.5" customHeight="1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47</v>
      </c>
      <c r="G14" s="947" t="s">
        <v>19</v>
      </c>
      <c r="H14" s="948" t="s">
        <v>20</v>
      </c>
      <c r="I14" s="947" t="s">
        <v>21</v>
      </c>
      <c r="J14" s="947" t="s">
        <v>48</v>
      </c>
      <c r="K14" s="947" t="s">
        <v>23</v>
      </c>
      <c r="L14" s="947" t="s">
        <v>24</v>
      </c>
      <c r="M14" s="947" t="s">
        <v>25</v>
      </c>
      <c r="N14" s="947"/>
    </row>
    <row r="15" spans="1:14" s="40" customFormat="1" ht="10.5" customHeight="1">
      <c r="A15" s="948"/>
      <c r="B15" s="948"/>
      <c r="C15" s="948"/>
      <c r="D15" s="948"/>
      <c r="E15" s="948"/>
      <c r="F15" s="948"/>
      <c r="G15" s="948"/>
      <c r="H15" s="977"/>
      <c r="I15" s="947"/>
      <c r="J15" s="947"/>
      <c r="K15" s="947"/>
      <c r="L15" s="947"/>
      <c r="M15" s="947"/>
      <c r="N15" s="947"/>
    </row>
    <row r="16" spans="1:14" s="544" customFormat="1" ht="28.5" customHeight="1">
      <c r="A16" s="24">
        <v>1</v>
      </c>
      <c r="B16" s="614" t="s">
        <v>300</v>
      </c>
      <c r="C16" s="679"/>
      <c r="D16" s="680"/>
      <c r="E16" s="605">
        <v>1990</v>
      </c>
      <c r="F16" s="588" t="s">
        <v>239</v>
      </c>
      <c r="G16" s="588" t="s">
        <v>35</v>
      </c>
      <c r="H16" s="515"/>
      <c r="I16" s="697">
        <v>89.45</v>
      </c>
      <c r="J16" s="592">
        <v>176</v>
      </c>
      <c r="K16" s="698">
        <v>20</v>
      </c>
      <c r="L16" s="698" t="s">
        <v>10</v>
      </c>
      <c r="M16" s="987" t="s">
        <v>226</v>
      </c>
      <c r="N16" s="988"/>
    </row>
    <row r="17" spans="1:17" s="25" customFormat="1" ht="23.25" customHeight="1">
      <c r="A17" s="43">
        <f t="shared" ref="A17" si="0">A16+1</f>
        <v>2</v>
      </c>
      <c r="B17" s="469" t="s">
        <v>299</v>
      </c>
      <c r="C17" s="455"/>
      <c r="D17" s="448"/>
      <c r="E17" s="274">
        <v>1999</v>
      </c>
      <c r="F17" s="278" t="s">
        <v>8</v>
      </c>
      <c r="G17" s="275" t="s">
        <v>130</v>
      </c>
      <c r="H17" s="529" t="s">
        <v>131</v>
      </c>
      <c r="I17" s="277">
        <v>69.099999999999994</v>
      </c>
      <c r="J17" s="278">
        <v>175</v>
      </c>
      <c r="K17" s="278">
        <v>18</v>
      </c>
      <c r="L17" s="698" t="s">
        <v>10</v>
      </c>
      <c r="M17" s="297" t="s">
        <v>29</v>
      </c>
      <c r="N17" s="369"/>
    </row>
    <row r="18" spans="1:17" s="25" customFormat="1" ht="22.5" customHeight="1">
      <c r="A18" s="43">
        <f>A17+1</f>
        <v>3</v>
      </c>
      <c r="B18" s="690" t="s">
        <v>297</v>
      </c>
      <c r="C18" s="617"/>
      <c r="D18" s="691"/>
      <c r="E18" s="692">
        <v>1990</v>
      </c>
      <c r="F18" s="585" t="s">
        <v>9</v>
      </c>
      <c r="G18" s="585" t="s">
        <v>32</v>
      </c>
      <c r="H18" s="267" t="s">
        <v>30</v>
      </c>
      <c r="I18" s="584">
        <v>80.099999999999994</v>
      </c>
      <c r="J18" s="585">
        <v>170</v>
      </c>
      <c r="K18" s="585">
        <v>16</v>
      </c>
      <c r="L18" s="698" t="s">
        <v>10</v>
      </c>
      <c r="M18" s="978" t="s">
        <v>298</v>
      </c>
      <c r="N18" s="991"/>
      <c r="O18" s="49"/>
      <c r="P18" s="50"/>
      <c r="Q18" s="50"/>
    </row>
    <row r="19" spans="1:17" s="25" customFormat="1" ht="20.25" customHeight="1">
      <c r="A19" s="43">
        <f t="shared" ref="A19:A31" si="1">A18+1</f>
        <v>4</v>
      </c>
      <c r="B19" s="615" t="s">
        <v>304</v>
      </c>
      <c r="C19" s="603"/>
      <c r="D19" s="604"/>
      <c r="E19" s="605">
        <v>1986</v>
      </c>
      <c r="F19" s="631" t="s">
        <v>9</v>
      </c>
      <c r="G19" s="592" t="s">
        <v>35</v>
      </c>
      <c r="H19" s="58"/>
      <c r="I19" s="587">
        <v>110.4</v>
      </c>
      <c r="J19" s="588">
        <v>154</v>
      </c>
      <c r="K19" s="588">
        <v>15</v>
      </c>
      <c r="L19" s="585" t="s">
        <v>9</v>
      </c>
      <c r="M19" s="583" t="s">
        <v>305</v>
      </c>
      <c r="N19" s="700"/>
    </row>
    <row r="20" spans="1:17" s="54" customFormat="1" ht="13.5" customHeight="1">
      <c r="A20" s="43">
        <f t="shared" si="1"/>
        <v>5</v>
      </c>
      <c r="B20" s="629" t="s">
        <v>301</v>
      </c>
      <c r="C20" s="618"/>
      <c r="D20" s="678"/>
      <c r="E20" s="634">
        <v>1985</v>
      </c>
      <c r="F20" s="585" t="s">
        <v>9</v>
      </c>
      <c r="G20" s="590" t="s">
        <v>302</v>
      </c>
      <c r="H20" s="267"/>
      <c r="I20" s="584">
        <v>100.05</v>
      </c>
      <c r="J20" s="585">
        <v>145</v>
      </c>
      <c r="K20" s="585">
        <v>14</v>
      </c>
      <c r="L20" s="608" t="s">
        <v>8</v>
      </c>
      <c r="M20" s="989" t="s">
        <v>303</v>
      </c>
      <c r="N20" s="990"/>
    </row>
    <row r="21" spans="1:17" s="54" customFormat="1" ht="13.5" customHeight="1">
      <c r="A21" s="43">
        <f t="shared" si="1"/>
        <v>6</v>
      </c>
      <c r="B21" s="465" t="s">
        <v>311</v>
      </c>
      <c r="C21" s="693"/>
      <c r="D21" s="694"/>
      <c r="E21" s="608">
        <v>1992</v>
      </c>
      <c r="F21" s="608" t="s">
        <v>8</v>
      </c>
      <c r="G21" s="585" t="s">
        <v>312</v>
      </c>
      <c r="H21" s="267"/>
      <c r="I21" s="584">
        <v>79.95</v>
      </c>
      <c r="J21" s="699">
        <v>133</v>
      </c>
      <c r="K21" s="585">
        <v>13</v>
      </c>
      <c r="L21" s="608" t="s">
        <v>506</v>
      </c>
      <c r="M21" s="469" t="s">
        <v>313</v>
      </c>
      <c r="N21" s="448"/>
    </row>
    <row r="22" spans="1:17" s="54" customFormat="1" ht="13.5" customHeight="1">
      <c r="A22" s="43">
        <f t="shared" si="1"/>
        <v>7</v>
      </c>
      <c r="B22" s="469" t="s">
        <v>306</v>
      </c>
      <c r="C22" s="455"/>
      <c r="D22" s="448"/>
      <c r="E22" s="608">
        <v>1995</v>
      </c>
      <c r="F22" s="608" t="s">
        <v>8</v>
      </c>
      <c r="G22" s="585" t="s">
        <v>35</v>
      </c>
      <c r="H22" s="55" t="s">
        <v>202</v>
      </c>
      <c r="I22" s="584">
        <v>86.65</v>
      </c>
      <c r="J22" s="699">
        <v>132</v>
      </c>
      <c r="K22" s="585">
        <v>12</v>
      </c>
      <c r="L22" s="608" t="s">
        <v>506</v>
      </c>
      <c r="M22" s="469" t="s">
        <v>307</v>
      </c>
      <c r="N22" s="448"/>
    </row>
    <row r="23" spans="1:17" s="57" customFormat="1" ht="13.5" customHeight="1">
      <c r="A23" s="43">
        <f t="shared" si="1"/>
        <v>8</v>
      </c>
      <c r="B23" s="469" t="s">
        <v>309</v>
      </c>
      <c r="C23" s="455"/>
      <c r="D23" s="448"/>
      <c r="E23" s="275">
        <v>1984</v>
      </c>
      <c r="F23" s="278" t="s">
        <v>9</v>
      </c>
      <c r="G23" s="278" t="s">
        <v>90</v>
      </c>
      <c r="H23" s="278" t="s">
        <v>31</v>
      </c>
      <c r="I23" s="277">
        <v>68.3</v>
      </c>
      <c r="J23" s="278">
        <v>120</v>
      </c>
      <c r="K23" s="278">
        <v>11</v>
      </c>
      <c r="L23" s="608" t="s">
        <v>8</v>
      </c>
      <c r="M23" s="297" t="s">
        <v>310</v>
      </c>
      <c r="N23" s="273"/>
    </row>
    <row r="24" spans="1:17" s="57" customFormat="1" ht="13.5" customHeight="1">
      <c r="A24" s="43">
        <f t="shared" si="1"/>
        <v>9</v>
      </c>
      <c r="B24" s="481" t="s">
        <v>314</v>
      </c>
      <c r="C24" s="695"/>
      <c r="D24" s="696"/>
      <c r="E24" s="482">
        <v>1989</v>
      </c>
      <c r="F24" s="482" t="s">
        <v>9</v>
      </c>
      <c r="G24" s="482" t="s">
        <v>315</v>
      </c>
      <c r="H24" s="482"/>
      <c r="I24" s="483">
        <v>68.05</v>
      </c>
      <c r="J24" s="482">
        <v>110</v>
      </c>
      <c r="K24" s="482">
        <v>10</v>
      </c>
      <c r="L24" s="608" t="s">
        <v>8</v>
      </c>
      <c r="M24" s="484" t="s">
        <v>316</v>
      </c>
      <c r="N24" s="485"/>
    </row>
    <row r="25" spans="1:17" s="57" customFormat="1" ht="23.25" customHeight="1">
      <c r="A25" s="43">
        <f t="shared" si="1"/>
        <v>10</v>
      </c>
      <c r="B25" s="471" t="s">
        <v>317</v>
      </c>
      <c r="C25" s="449"/>
      <c r="D25" s="454"/>
      <c r="E25" s="293">
        <v>1966</v>
      </c>
      <c r="F25" s="294" t="s">
        <v>8</v>
      </c>
      <c r="G25" s="294" t="s">
        <v>231</v>
      </c>
      <c r="H25" s="93" t="s">
        <v>318</v>
      </c>
      <c r="I25" s="96">
        <v>77.75</v>
      </c>
      <c r="J25" s="294">
        <v>103</v>
      </c>
      <c r="K25" s="294">
        <v>9</v>
      </c>
      <c r="L25" s="608" t="s">
        <v>8</v>
      </c>
      <c r="M25" s="298" t="s">
        <v>233</v>
      </c>
      <c r="N25" s="371"/>
    </row>
    <row r="26" spans="1:17" s="57" customFormat="1" ht="13.5" customHeight="1">
      <c r="A26" s="43">
        <f t="shared" si="1"/>
        <v>11</v>
      </c>
      <c r="B26" s="471" t="s">
        <v>308</v>
      </c>
      <c r="C26" s="449"/>
      <c r="D26" s="454"/>
      <c r="E26" s="313">
        <v>1973</v>
      </c>
      <c r="F26" s="294" t="s">
        <v>9</v>
      </c>
      <c r="G26" s="294" t="s">
        <v>253</v>
      </c>
      <c r="H26" s="294"/>
      <c r="I26" s="96">
        <v>82.15</v>
      </c>
      <c r="J26" s="294">
        <v>94</v>
      </c>
      <c r="K26" s="294">
        <v>8</v>
      </c>
      <c r="L26" s="608" t="s">
        <v>8</v>
      </c>
      <c r="M26" s="371" t="s">
        <v>254</v>
      </c>
      <c r="N26" s="371"/>
    </row>
    <row r="27" spans="1:17" s="57" customFormat="1" ht="13.5" customHeight="1">
      <c r="A27" s="43">
        <f t="shared" si="1"/>
        <v>12</v>
      </c>
      <c r="B27" s="471" t="s">
        <v>319</v>
      </c>
      <c r="C27" s="449"/>
      <c r="D27" s="454"/>
      <c r="E27" s="293">
        <v>1993</v>
      </c>
      <c r="F27" s="294">
        <v>1</v>
      </c>
      <c r="G27" s="294" t="s">
        <v>320</v>
      </c>
      <c r="H27" s="278"/>
      <c r="I27" s="96">
        <v>76.900000000000006</v>
      </c>
      <c r="J27" s="294">
        <v>76</v>
      </c>
      <c r="K27" s="294">
        <v>7</v>
      </c>
      <c r="L27" s="608" t="s">
        <v>8</v>
      </c>
      <c r="M27" s="371" t="s">
        <v>321</v>
      </c>
      <c r="N27" s="371"/>
    </row>
    <row r="28" spans="1:17" s="57" customFormat="1" ht="13.5" customHeight="1">
      <c r="A28" s="43">
        <f t="shared" si="1"/>
        <v>13</v>
      </c>
      <c r="B28" s="471" t="s">
        <v>471</v>
      </c>
      <c r="C28" s="449"/>
      <c r="D28" s="454"/>
      <c r="E28" s="638">
        <v>1966</v>
      </c>
      <c r="F28" s="638"/>
      <c r="G28" s="294" t="s">
        <v>231</v>
      </c>
      <c r="H28" s="294"/>
      <c r="I28" s="96">
        <v>76.7</v>
      </c>
      <c r="J28" s="638">
        <v>66</v>
      </c>
      <c r="K28" s="294">
        <v>6</v>
      </c>
      <c r="L28" s="314"/>
      <c r="M28" s="290" t="s">
        <v>472</v>
      </c>
      <c r="N28" s="673"/>
    </row>
    <row r="29" spans="1:17" s="57" customFormat="1" ht="13.5" customHeight="1">
      <c r="A29" s="43">
        <f t="shared" si="1"/>
        <v>14</v>
      </c>
      <c r="B29" s="690" t="s">
        <v>343</v>
      </c>
      <c r="C29" s="617"/>
      <c r="D29" s="691"/>
      <c r="E29" s="638">
        <v>1996</v>
      </c>
      <c r="F29" s="638" t="s">
        <v>8</v>
      </c>
      <c r="G29" s="293" t="s">
        <v>187</v>
      </c>
      <c r="H29" s="354"/>
      <c r="I29" s="591">
        <v>79</v>
      </c>
      <c r="J29" s="638">
        <v>64</v>
      </c>
      <c r="K29" s="592">
        <v>5</v>
      </c>
      <c r="L29" s="592"/>
      <c r="M29" s="290" t="s">
        <v>346</v>
      </c>
      <c r="N29" s="673"/>
    </row>
    <row r="30" spans="1:17" s="57" customFormat="1" ht="13.5" customHeight="1">
      <c r="A30" s="43">
        <f t="shared" si="1"/>
        <v>15</v>
      </c>
      <c r="B30" s="690" t="s">
        <v>332</v>
      </c>
      <c r="C30" s="617"/>
      <c r="D30" s="691"/>
      <c r="E30" s="692">
        <v>1997</v>
      </c>
      <c r="F30" s="294">
        <v>1</v>
      </c>
      <c r="G30" s="294" t="s">
        <v>132</v>
      </c>
      <c r="H30" s="354" t="s">
        <v>165</v>
      </c>
      <c r="I30" s="591">
        <v>76.8</v>
      </c>
      <c r="J30" s="638">
        <v>55</v>
      </c>
      <c r="K30" s="294">
        <v>4</v>
      </c>
      <c r="L30" s="592"/>
      <c r="M30" s="290" t="s">
        <v>39</v>
      </c>
      <c r="N30" s="673"/>
    </row>
    <row r="31" spans="1:17" s="57" customFormat="1" ht="13.5" customHeight="1">
      <c r="A31" s="43">
        <f t="shared" si="1"/>
        <v>16</v>
      </c>
      <c r="B31" s="690" t="s">
        <v>342</v>
      </c>
      <c r="C31" s="617"/>
      <c r="D31" s="691"/>
      <c r="E31" s="638">
        <v>1993</v>
      </c>
      <c r="F31" s="638">
        <v>1</v>
      </c>
      <c r="G31" s="293" t="s">
        <v>187</v>
      </c>
      <c r="H31" s="354"/>
      <c r="I31" s="591">
        <v>80.75</v>
      </c>
      <c r="J31" s="590">
        <v>53</v>
      </c>
      <c r="K31" s="592">
        <v>3</v>
      </c>
      <c r="L31" s="592"/>
      <c r="M31" s="620" t="s">
        <v>345</v>
      </c>
      <c r="N31" s="673"/>
    </row>
    <row r="32" spans="1:17" ht="15">
      <c r="A32" s="204"/>
      <c r="B32" s="384"/>
      <c r="C32" s="384"/>
      <c r="D32" s="384"/>
      <c r="E32" s="385"/>
      <c r="F32" s="383"/>
      <c r="G32" s="357"/>
      <c r="H32" s="386"/>
      <c r="I32" s="387"/>
      <c r="J32" s="388"/>
      <c r="K32" s="389"/>
      <c r="L32" s="201"/>
      <c r="M32" s="320"/>
      <c r="N32" s="390"/>
    </row>
    <row r="33" spans="1:14" ht="13.5">
      <c r="A33" s="645" t="s">
        <v>578</v>
      </c>
      <c r="B33" s="646"/>
      <c r="C33" s="646"/>
      <c r="D33" s="646"/>
      <c r="E33" s="646"/>
      <c r="F33" s="646"/>
      <c r="G33" s="646"/>
      <c r="H33" s="645" t="s">
        <v>41</v>
      </c>
      <c r="J33" s="18"/>
      <c r="K33" s="647"/>
      <c r="L33" s="600" t="s">
        <v>577</v>
      </c>
      <c r="N33" s="647"/>
    </row>
    <row r="34" spans="1:14" ht="13.5">
      <c r="A34" s="645"/>
      <c r="B34" s="649"/>
      <c r="C34" s="647"/>
      <c r="D34" s="18"/>
      <c r="E34" s="18"/>
      <c r="F34" s="18"/>
      <c r="G34" s="18"/>
      <c r="H34" s="645"/>
      <c r="J34" s="18"/>
      <c r="K34" s="647"/>
      <c r="L34" s="601"/>
      <c r="M34" s="18"/>
      <c r="N34" s="18"/>
    </row>
    <row r="35" spans="1:14" ht="13.5">
      <c r="A35" s="645" t="s">
        <v>590</v>
      </c>
      <c r="B35" s="646"/>
      <c r="C35" s="646"/>
      <c r="D35" s="646"/>
      <c r="E35" s="646"/>
      <c r="F35" s="646"/>
      <c r="G35" s="646"/>
      <c r="H35" s="645" t="s">
        <v>43</v>
      </c>
      <c r="J35" s="646"/>
      <c r="L35" s="602" t="s">
        <v>579</v>
      </c>
      <c r="M35" s="647"/>
      <c r="N35" s="647"/>
    </row>
  </sheetData>
  <sheetProtection selectLockedCells="1" selectUnlockedCells="1"/>
  <sortState ref="B16:N31">
    <sortCondition descending="1" ref="J16:J31"/>
  </sortState>
  <mergeCells count="30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N15"/>
    <mergeCell ref="M16:N16"/>
    <mergeCell ref="M20:N20"/>
    <mergeCell ref="M18:N18"/>
  </mergeCells>
  <pageMargins left="0.15748031496062992" right="0.23622047244094491" top="0.27559055118110237" bottom="0.19685039370078741" header="0" footer="0"/>
  <pageSetup paperSize="9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BreakPreview" zoomScaleNormal="100" zoomScaleSheetLayoutView="100" workbookViewId="0">
      <selection activeCell="A3" sqref="A3:I4"/>
    </sheetView>
  </sheetViews>
  <sheetFormatPr defaultRowHeight="15"/>
  <cols>
    <col min="1" max="2" width="5.5703125" style="65" customWidth="1"/>
    <col min="3" max="3" width="7" style="65" customWidth="1"/>
    <col min="4" max="4" width="22" style="65" customWidth="1"/>
    <col min="5" max="5" width="8.140625" style="65" customWidth="1"/>
    <col min="6" max="6" width="7.5703125" style="65" customWidth="1"/>
    <col min="7" max="7" width="8.28515625" style="65" customWidth="1"/>
    <col min="8" max="8" width="7.5703125" style="65" customWidth="1"/>
    <col min="9" max="9" width="38" style="65" customWidth="1"/>
    <col min="10" max="16384" width="9.140625" style="65"/>
  </cols>
  <sheetData>
    <row r="1" spans="1:21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217"/>
      <c r="K3" s="217"/>
      <c r="L3" s="217"/>
      <c r="M3" s="217"/>
      <c r="N3" s="217"/>
      <c r="O3" s="217"/>
      <c r="P3" s="217"/>
      <c r="Q3" s="217"/>
      <c r="R3" s="217"/>
      <c r="S3" s="66"/>
      <c r="T3" s="66"/>
      <c r="U3" s="66"/>
    </row>
    <row r="4" spans="1:21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217"/>
      <c r="K4" s="217"/>
      <c r="L4" s="217"/>
      <c r="M4" s="217"/>
      <c r="N4" s="217"/>
      <c r="O4" s="217"/>
      <c r="P4" s="217"/>
      <c r="Q4" s="217"/>
      <c r="R4" s="217"/>
      <c r="S4" s="64"/>
      <c r="T4" s="64"/>
      <c r="U4" s="64"/>
    </row>
    <row r="5" spans="1:21" ht="15.75" customHeight="1">
      <c r="A5" s="1002" t="s">
        <v>3</v>
      </c>
      <c r="B5" s="1002"/>
      <c r="C5" s="1002"/>
      <c r="D5" s="1002"/>
      <c r="E5" s="1002"/>
      <c r="F5" s="1002"/>
      <c r="G5" s="1002"/>
      <c r="H5" s="1002"/>
      <c r="I5" s="1002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ht="15.75" customHeight="1">
      <c r="A6" s="959" t="s">
        <v>6</v>
      </c>
      <c r="B6" s="960"/>
      <c r="C6" s="960"/>
      <c r="D6" s="960"/>
      <c r="E6" s="960"/>
      <c r="F6" s="960"/>
      <c r="G6" s="960"/>
      <c r="H6" s="960"/>
      <c r="I6" s="960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</row>
    <row r="7" spans="1:21" ht="15.75" customHeight="1">
      <c r="A7" s="1005" t="s">
        <v>53</v>
      </c>
      <c r="B7" s="1005"/>
      <c r="C7" s="1005"/>
      <c r="D7" s="1005"/>
      <c r="E7" s="1005"/>
      <c r="F7" s="1005"/>
      <c r="G7" s="1005"/>
      <c r="H7" s="1005"/>
      <c r="I7" s="1005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</row>
    <row r="8" spans="1:21" ht="19.5" customHeight="1">
      <c r="A8" s="964" t="s">
        <v>117</v>
      </c>
      <c r="B8" s="964"/>
      <c r="C8" s="964"/>
      <c r="D8" s="69"/>
      <c r="E8" s="69"/>
      <c r="F8" s="69"/>
      <c r="G8" s="70"/>
      <c r="H8" s="71"/>
      <c r="I8" s="72"/>
      <c r="J8" s="73"/>
      <c r="K8" s="74"/>
      <c r="L8" s="75"/>
      <c r="M8" s="75"/>
      <c r="N8" s="64"/>
      <c r="O8" s="64"/>
      <c r="P8" s="64"/>
      <c r="Q8" s="64"/>
      <c r="R8" s="64"/>
      <c r="S8" s="64"/>
      <c r="T8" s="64"/>
      <c r="U8" s="64"/>
    </row>
    <row r="9" spans="1:21" ht="19.5" customHeight="1">
      <c r="A9" s="1003" t="s">
        <v>521</v>
      </c>
      <c r="B9" s="1003"/>
      <c r="C9" s="1003"/>
      <c r="D9" s="1004"/>
      <c r="E9" s="69"/>
      <c r="F9" s="69"/>
      <c r="G9" s="70"/>
      <c r="H9" s="71"/>
      <c r="I9" s="76" t="s">
        <v>54</v>
      </c>
      <c r="J9" s="73"/>
      <c r="K9" s="74"/>
      <c r="L9" s="75"/>
      <c r="M9" s="75"/>
      <c r="N9" s="64"/>
      <c r="O9" s="64"/>
      <c r="P9" s="64"/>
      <c r="Q9" s="64"/>
      <c r="R9" s="64"/>
      <c r="S9" s="64"/>
      <c r="T9" s="64"/>
      <c r="U9" s="64"/>
    </row>
    <row r="10" spans="1:21" ht="16.5" customHeight="1">
      <c r="A10" s="509"/>
      <c r="B10" s="78"/>
      <c r="C10" s="1006"/>
      <c r="D10" s="1007"/>
      <c r="E10" s="79"/>
      <c r="F10" s="79"/>
      <c r="G10" s="79"/>
      <c r="H10" s="79"/>
      <c r="I10" s="76"/>
    </row>
    <row r="11" spans="1:21" ht="24.75" customHeight="1" thickBot="1">
      <c r="A11" s="77" t="s">
        <v>55</v>
      </c>
      <c r="B11" s="78"/>
      <c r="C11" s="996" t="s">
        <v>524</v>
      </c>
      <c r="D11" s="996"/>
      <c r="E11" s="79"/>
      <c r="F11" s="79"/>
      <c r="G11" s="79"/>
      <c r="H11" s="79"/>
    </row>
    <row r="12" spans="1:21" ht="24" customHeight="1" thickBot="1">
      <c r="A12" s="80" t="s">
        <v>15</v>
      </c>
      <c r="B12" s="81" t="s">
        <v>56</v>
      </c>
      <c r="C12" s="82" t="s">
        <v>57</v>
      </c>
      <c r="D12" s="81" t="s">
        <v>58</v>
      </c>
      <c r="E12" s="82" t="s">
        <v>17</v>
      </c>
      <c r="F12" s="82" t="s">
        <v>59</v>
      </c>
      <c r="G12" s="82" t="s">
        <v>60</v>
      </c>
      <c r="H12" s="82" t="s">
        <v>61</v>
      </c>
      <c r="I12" s="83" t="s">
        <v>62</v>
      </c>
    </row>
    <row r="13" spans="1:21" ht="16.5" customHeight="1">
      <c r="A13" s="498"/>
      <c r="B13" s="178">
        <v>1</v>
      </c>
      <c r="C13" s="84">
        <v>68</v>
      </c>
      <c r="D13" s="85" t="s">
        <v>324</v>
      </c>
      <c r="E13" s="529">
        <v>1994</v>
      </c>
      <c r="F13" s="235">
        <v>66.75</v>
      </c>
      <c r="G13" s="86">
        <v>31</v>
      </c>
      <c r="H13" s="87">
        <f>G13</f>
        <v>31</v>
      </c>
      <c r="I13" s="179" t="s">
        <v>475</v>
      </c>
    </row>
    <row r="14" spans="1:21" ht="16.5" customHeight="1">
      <c r="A14" s="180"/>
      <c r="B14" s="88">
        <v>2</v>
      </c>
      <c r="C14" s="181">
        <v>78</v>
      </c>
      <c r="D14" s="182" t="s">
        <v>496</v>
      </c>
      <c r="E14" s="274">
        <v>1997</v>
      </c>
      <c r="F14" s="277">
        <v>75.7</v>
      </c>
      <c r="G14" s="88">
        <v>36</v>
      </c>
      <c r="H14" s="91">
        <f>H13+G14</f>
        <v>67</v>
      </c>
      <c r="I14" s="183" t="s">
        <v>193</v>
      </c>
    </row>
    <row r="15" spans="1:21" ht="16.5" customHeight="1">
      <c r="A15" s="180">
        <v>1</v>
      </c>
      <c r="B15" s="88">
        <v>3</v>
      </c>
      <c r="C15" s="88">
        <v>85</v>
      </c>
      <c r="D15" s="89" t="s">
        <v>224</v>
      </c>
      <c r="E15" s="274">
        <v>1987</v>
      </c>
      <c r="F15" s="277">
        <v>80.5</v>
      </c>
      <c r="G15" s="94">
        <v>31</v>
      </c>
      <c r="H15" s="91">
        <f>H14+G15</f>
        <v>98</v>
      </c>
      <c r="I15" s="184" t="s">
        <v>225</v>
      </c>
    </row>
    <row r="16" spans="1:21" ht="18.75" customHeight="1">
      <c r="A16" s="180"/>
      <c r="B16" s="88">
        <v>4</v>
      </c>
      <c r="C16" s="88">
        <v>95</v>
      </c>
      <c r="D16" s="92" t="s">
        <v>325</v>
      </c>
      <c r="E16" s="338">
        <v>1974</v>
      </c>
      <c r="F16" s="235">
        <v>92.9</v>
      </c>
      <c r="G16" s="90">
        <v>35</v>
      </c>
      <c r="H16" s="91">
        <f>H15+G16</f>
        <v>133</v>
      </c>
      <c r="I16" s="184" t="s">
        <v>225</v>
      </c>
      <c r="J16" s="102"/>
    </row>
    <row r="17" spans="1:21" ht="19.5" customHeight="1" thickBot="1">
      <c r="A17" s="185"/>
      <c r="B17" s="97">
        <v>5</v>
      </c>
      <c r="C17" s="159" t="s">
        <v>489</v>
      </c>
      <c r="D17" s="99" t="s">
        <v>250</v>
      </c>
      <c r="E17" s="566">
        <v>1987</v>
      </c>
      <c r="F17" s="567">
        <v>104.65</v>
      </c>
      <c r="G17" s="100">
        <v>35</v>
      </c>
      <c r="H17" s="101">
        <f>H16+G17</f>
        <v>168</v>
      </c>
      <c r="I17" s="186" t="s">
        <v>251</v>
      </c>
      <c r="J17" s="102"/>
    </row>
    <row r="18" spans="1:21" ht="19.5" customHeight="1" thickBot="1">
      <c r="A18" s="997" t="s">
        <v>66</v>
      </c>
      <c r="B18" s="997"/>
      <c r="C18" s="997"/>
      <c r="D18" s="997"/>
      <c r="E18" s="998"/>
      <c r="F18" s="103">
        <f>SUM(F13:F17)</f>
        <v>420.5</v>
      </c>
      <c r="G18" s="79"/>
      <c r="H18" s="104">
        <f>H17</f>
        <v>168</v>
      </c>
      <c r="I18" s="79"/>
      <c r="J18" s="73"/>
      <c r="K18" s="74"/>
      <c r="L18" s="75"/>
      <c r="M18" s="75"/>
      <c r="N18" s="64"/>
      <c r="O18" s="64"/>
      <c r="P18" s="64"/>
      <c r="Q18" s="64"/>
      <c r="R18" s="64"/>
      <c r="S18" s="64"/>
      <c r="T18" s="64"/>
      <c r="U18" s="64"/>
    </row>
    <row r="19" spans="1:21" ht="15.75" customHeight="1" thickBot="1">
      <c r="A19" s="77" t="s">
        <v>55</v>
      </c>
      <c r="B19" s="78"/>
      <c r="C19" s="1001" t="s">
        <v>349</v>
      </c>
      <c r="D19" s="1000"/>
      <c r="E19" s="109"/>
      <c r="F19" s="109"/>
      <c r="G19" s="109"/>
      <c r="H19" s="109"/>
      <c r="I19" s="109"/>
    </row>
    <row r="20" spans="1:21" ht="23.25" customHeight="1" thickBot="1">
      <c r="A20" s="80" t="s">
        <v>15</v>
      </c>
      <c r="B20" s="81" t="s">
        <v>56</v>
      </c>
      <c r="C20" s="82" t="s">
        <v>57</v>
      </c>
      <c r="D20" s="81" t="s">
        <v>58</v>
      </c>
      <c r="E20" s="82" t="s">
        <v>17</v>
      </c>
      <c r="F20" s="82" t="s">
        <v>59</v>
      </c>
      <c r="G20" s="82" t="s">
        <v>60</v>
      </c>
      <c r="H20" s="82" t="s">
        <v>61</v>
      </c>
      <c r="I20" s="83" t="s">
        <v>62</v>
      </c>
    </row>
    <row r="21" spans="1:21" ht="15" customHeight="1" thickBot="1">
      <c r="A21" s="110"/>
      <c r="B21" s="111">
        <v>1</v>
      </c>
      <c r="C21" s="112">
        <v>63</v>
      </c>
      <c r="D21" s="113" t="s">
        <v>26</v>
      </c>
      <c r="E21" s="266">
        <v>1993</v>
      </c>
      <c r="F21" s="268">
        <v>62.7</v>
      </c>
      <c r="G21" s="114">
        <v>34</v>
      </c>
      <c r="H21" s="115">
        <f>G21</f>
        <v>34</v>
      </c>
      <c r="I21" s="116" t="s">
        <v>128</v>
      </c>
    </row>
    <row r="22" spans="1:21" ht="14.25" customHeight="1">
      <c r="A22" s="117"/>
      <c r="B22" s="118">
        <v>2</v>
      </c>
      <c r="C22" s="119">
        <v>68</v>
      </c>
      <c r="D22" s="113" t="s">
        <v>149</v>
      </c>
      <c r="E22" s="285">
        <v>1997</v>
      </c>
      <c r="F22" s="268">
        <v>66.7</v>
      </c>
      <c r="G22" s="118">
        <v>30</v>
      </c>
      <c r="H22" s="91">
        <f>H21+G22</f>
        <v>64</v>
      </c>
      <c r="I22" s="120" t="s">
        <v>474</v>
      </c>
    </row>
    <row r="23" spans="1:21" ht="15" customHeight="1">
      <c r="A23" s="117">
        <v>2</v>
      </c>
      <c r="B23" s="118">
        <v>3</v>
      </c>
      <c r="C23" s="119">
        <v>73</v>
      </c>
      <c r="D23" s="121" t="s">
        <v>170</v>
      </c>
      <c r="E23" s="285">
        <v>1990</v>
      </c>
      <c r="F23" s="268">
        <v>71.3</v>
      </c>
      <c r="G23" s="118">
        <v>30</v>
      </c>
      <c r="H23" s="91">
        <f>H22+G23</f>
        <v>94</v>
      </c>
      <c r="I23" s="120" t="s">
        <v>171</v>
      </c>
    </row>
    <row r="24" spans="1:21" ht="15" customHeight="1">
      <c r="A24" s="117"/>
      <c r="B24" s="118">
        <v>4</v>
      </c>
      <c r="C24" s="119">
        <v>78</v>
      </c>
      <c r="D24" s="122" t="s">
        <v>172</v>
      </c>
      <c r="E24" s="500">
        <v>1989</v>
      </c>
      <c r="F24" s="123">
        <v>73.2</v>
      </c>
      <c r="G24" s="124">
        <v>32</v>
      </c>
      <c r="H24" s="91">
        <f>H23+G24</f>
        <v>126</v>
      </c>
      <c r="I24" s="548" t="s">
        <v>174</v>
      </c>
    </row>
    <row r="25" spans="1:21" ht="15" customHeight="1" thickBot="1">
      <c r="A25" s="125"/>
      <c r="B25" s="126">
        <v>5</v>
      </c>
      <c r="C25" s="127">
        <v>85</v>
      </c>
      <c r="D25" s="128" t="s">
        <v>69</v>
      </c>
      <c r="E25" s="565">
        <v>1993</v>
      </c>
      <c r="F25" s="561">
        <v>83.1</v>
      </c>
      <c r="G25" s="129">
        <v>34</v>
      </c>
      <c r="H25" s="130">
        <f>H24+G25</f>
        <v>160</v>
      </c>
      <c r="I25" s="131" t="s">
        <v>469</v>
      </c>
    </row>
    <row r="26" spans="1:21" ht="18" customHeight="1" thickBot="1">
      <c r="A26" s="997" t="s">
        <v>66</v>
      </c>
      <c r="B26" s="997"/>
      <c r="C26" s="997"/>
      <c r="D26" s="997"/>
      <c r="E26" s="998"/>
      <c r="F26" s="132">
        <f>SUM(F21:F25)</f>
        <v>357</v>
      </c>
      <c r="G26" s="109"/>
      <c r="H26" s="104">
        <f>H25</f>
        <v>160</v>
      </c>
      <c r="I26" s="109"/>
    </row>
    <row r="27" spans="1:21">
      <c r="A27" s="509"/>
      <c r="B27" s="78"/>
      <c r="C27" s="995"/>
      <c r="D27" s="995"/>
      <c r="E27" s="79"/>
      <c r="F27" s="79"/>
      <c r="G27" s="79"/>
      <c r="H27" s="79"/>
      <c r="I27" s="381"/>
    </row>
    <row r="28" spans="1:21" ht="15.75" thickBot="1">
      <c r="A28" s="531" t="s">
        <v>70</v>
      </c>
      <c r="B28" s="531"/>
      <c r="C28" s="999" t="s">
        <v>523</v>
      </c>
      <c r="D28" s="1000"/>
      <c r="E28" s="134"/>
      <c r="F28" s="134"/>
      <c r="G28" s="134"/>
      <c r="H28" s="134"/>
      <c r="I28" s="134"/>
    </row>
    <row r="29" spans="1:21" ht="23.25" thickBot="1">
      <c r="A29" s="135" t="s">
        <v>15</v>
      </c>
      <c r="B29" s="136" t="s">
        <v>56</v>
      </c>
      <c r="C29" s="137" t="s">
        <v>57</v>
      </c>
      <c r="D29" s="136" t="s">
        <v>58</v>
      </c>
      <c r="E29" s="137" t="s">
        <v>17</v>
      </c>
      <c r="F29" s="137" t="s">
        <v>59</v>
      </c>
      <c r="G29" s="137" t="s">
        <v>60</v>
      </c>
      <c r="H29" s="137" t="s">
        <v>71</v>
      </c>
      <c r="I29" s="138" t="s">
        <v>62</v>
      </c>
    </row>
    <row r="30" spans="1:21" ht="15.75">
      <c r="A30" s="992">
        <v>3</v>
      </c>
      <c r="B30" s="139">
        <v>1</v>
      </c>
      <c r="C30" s="140">
        <v>73</v>
      </c>
      <c r="D30" s="141" t="s">
        <v>482</v>
      </c>
      <c r="E30" s="142">
        <v>1997</v>
      </c>
      <c r="F30" s="96">
        <v>69.099999999999994</v>
      </c>
      <c r="G30" s="143">
        <v>26</v>
      </c>
      <c r="H30" s="115">
        <f>G30</f>
        <v>26</v>
      </c>
      <c r="I30" s="144" t="s">
        <v>483</v>
      </c>
    </row>
    <row r="31" spans="1:21" ht="15.75">
      <c r="A31" s="993"/>
      <c r="B31" s="145">
        <v>2</v>
      </c>
      <c r="C31" s="146">
        <v>78</v>
      </c>
      <c r="D31" s="147" t="s">
        <v>484</v>
      </c>
      <c r="E31" s="148">
        <v>1989</v>
      </c>
      <c r="F31" s="149">
        <v>73.75</v>
      </c>
      <c r="G31" s="145">
        <v>28</v>
      </c>
      <c r="H31" s="91">
        <f>H30+G31</f>
        <v>54</v>
      </c>
      <c r="I31" s="150" t="s">
        <v>485</v>
      </c>
    </row>
    <row r="32" spans="1:21" ht="15.75">
      <c r="A32" s="993"/>
      <c r="B32" s="145">
        <v>3</v>
      </c>
      <c r="C32" s="146">
        <v>85</v>
      </c>
      <c r="D32" s="151" t="s">
        <v>486</v>
      </c>
      <c r="E32" s="152">
        <v>1990</v>
      </c>
      <c r="F32" s="153">
        <v>78.650000000000006</v>
      </c>
      <c r="G32" s="145">
        <v>27</v>
      </c>
      <c r="H32" s="91">
        <f>H31+G32</f>
        <v>81</v>
      </c>
      <c r="I32" s="154" t="s">
        <v>487</v>
      </c>
    </row>
    <row r="33" spans="1:9" ht="15.75">
      <c r="A33" s="993"/>
      <c r="B33" s="145">
        <v>4</v>
      </c>
      <c r="C33" s="146">
        <v>95</v>
      </c>
      <c r="D33" s="155" t="s">
        <v>488</v>
      </c>
      <c r="E33" s="152">
        <v>1992</v>
      </c>
      <c r="F33" s="156">
        <v>90.85</v>
      </c>
      <c r="G33" s="157">
        <v>31</v>
      </c>
      <c r="H33" s="91">
        <f>H32+G33</f>
        <v>112</v>
      </c>
      <c r="I33" s="150" t="s">
        <v>485</v>
      </c>
    </row>
    <row r="34" spans="1:9" ht="16.5" thickBot="1">
      <c r="A34" s="994"/>
      <c r="B34" s="158">
        <v>5</v>
      </c>
      <c r="C34" s="159" t="s">
        <v>489</v>
      </c>
      <c r="D34" s="160" t="s">
        <v>490</v>
      </c>
      <c r="E34" s="161">
        <v>1985</v>
      </c>
      <c r="F34" s="563">
        <v>101.15</v>
      </c>
      <c r="G34" s="162">
        <v>41</v>
      </c>
      <c r="H34" s="130">
        <f>H33+G34</f>
        <v>153</v>
      </c>
      <c r="I34" s="564" t="s">
        <v>487</v>
      </c>
    </row>
    <row r="35" spans="1:9" ht="16.5" thickBot="1">
      <c r="A35" s="163"/>
      <c r="B35" s="163"/>
      <c r="C35" s="163"/>
      <c r="D35" s="163" t="s">
        <v>72</v>
      </c>
      <c r="E35" s="164"/>
      <c r="F35" s="221">
        <f>SUM(F30:F34)</f>
        <v>413.5</v>
      </c>
      <c r="G35" s="134"/>
      <c r="H35" s="104">
        <f>H34</f>
        <v>153</v>
      </c>
      <c r="I35" s="134"/>
    </row>
    <row r="36" spans="1:9" ht="15.75">
      <c r="A36" s="105"/>
      <c r="B36" s="534"/>
      <c r="C36" s="534"/>
      <c r="D36" s="69"/>
      <c r="E36" s="69"/>
      <c r="F36" s="69"/>
      <c r="G36" s="70"/>
      <c r="H36" s="71"/>
      <c r="I36" s="107"/>
    </row>
    <row r="38" spans="1:9" ht="15.75" thickBot="1">
      <c r="A38" s="509" t="s">
        <v>55</v>
      </c>
      <c r="B38" s="78"/>
      <c r="C38" s="1006" t="s">
        <v>494</v>
      </c>
      <c r="D38" s="1007"/>
      <c r="E38" s="79"/>
      <c r="F38" s="79"/>
      <c r="G38" s="79"/>
      <c r="H38" s="79"/>
      <c r="I38" s="381"/>
    </row>
    <row r="39" spans="1:9" ht="22.5">
      <c r="A39" s="552" t="s">
        <v>15</v>
      </c>
      <c r="B39" s="553" t="s">
        <v>56</v>
      </c>
      <c r="C39" s="554" t="s">
        <v>57</v>
      </c>
      <c r="D39" s="553" t="s">
        <v>58</v>
      </c>
      <c r="E39" s="554" t="s">
        <v>17</v>
      </c>
      <c r="F39" s="554" t="s">
        <v>59</v>
      </c>
      <c r="G39" s="554" t="s">
        <v>60</v>
      </c>
      <c r="H39" s="554" t="s">
        <v>61</v>
      </c>
      <c r="I39" s="555" t="s">
        <v>62</v>
      </c>
    </row>
    <row r="40" spans="1:9" ht="15.75">
      <c r="A40" s="1008">
        <v>4</v>
      </c>
      <c r="B40" s="88">
        <v>1</v>
      </c>
      <c r="C40" s="181">
        <v>68</v>
      </c>
      <c r="D40" s="510" t="s">
        <v>366</v>
      </c>
      <c r="E40" s="399">
        <v>1980</v>
      </c>
      <c r="F40" s="397">
        <v>67.8</v>
      </c>
      <c r="G40" s="341">
        <v>25</v>
      </c>
      <c r="H40" s="91">
        <f>G40</f>
        <v>25</v>
      </c>
      <c r="I40" s="556" t="s">
        <v>119</v>
      </c>
    </row>
    <row r="41" spans="1:9" ht="15.75">
      <c r="A41" s="1009"/>
      <c r="B41" s="88">
        <v>2</v>
      </c>
      <c r="C41" s="88">
        <v>73</v>
      </c>
      <c r="D41" s="511" t="s">
        <v>186</v>
      </c>
      <c r="E41" s="313">
        <v>1972</v>
      </c>
      <c r="F41" s="96">
        <v>72.599999999999994</v>
      </c>
      <c r="G41" s="313">
        <v>21</v>
      </c>
      <c r="H41" s="91">
        <f>H40+G41</f>
        <v>46</v>
      </c>
      <c r="I41" s="557" t="s">
        <v>495</v>
      </c>
    </row>
    <row r="42" spans="1:9">
      <c r="A42" s="1009"/>
      <c r="B42" s="88">
        <v>3</v>
      </c>
      <c r="C42" s="88">
        <v>85</v>
      </c>
      <c r="D42" s="512" t="s">
        <v>335</v>
      </c>
      <c r="E42" s="513">
        <v>1983</v>
      </c>
      <c r="F42" s="23">
        <v>84.3</v>
      </c>
      <c r="G42" s="94">
        <v>28</v>
      </c>
      <c r="H42" s="91">
        <f>H41+G42</f>
        <v>74</v>
      </c>
      <c r="I42" s="558" t="s">
        <v>336</v>
      </c>
    </row>
    <row r="43" spans="1:9">
      <c r="A43" s="1009"/>
      <c r="B43" s="88">
        <v>4</v>
      </c>
      <c r="C43" s="88">
        <v>95</v>
      </c>
      <c r="D43" s="511" t="s">
        <v>337</v>
      </c>
      <c r="E43" s="513">
        <v>1993</v>
      </c>
      <c r="F43" s="23">
        <v>93.1</v>
      </c>
      <c r="G43" s="90">
        <v>37</v>
      </c>
      <c r="H43" s="91">
        <f>H42+G43</f>
        <v>111</v>
      </c>
      <c r="I43" s="558" t="s">
        <v>338</v>
      </c>
    </row>
    <row r="44" spans="1:9" ht="16.5" thickBot="1">
      <c r="A44" s="1010"/>
      <c r="B44" s="97">
        <v>5</v>
      </c>
      <c r="C44" s="220" t="s">
        <v>489</v>
      </c>
      <c r="D44" s="559" t="s">
        <v>339</v>
      </c>
      <c r="E44" s="560">
        <v>1995</v>
      </c>
      <c r="F44" s="561">
        <v>95.1</v>
      </c>
      <c r="G44" s="239">
        <v>28</v>
      </c>
      <c r="H44" s="130">
        <f>H43+G44</f>
        <v>139</v>
      </c>
      <c r="I44" s="562" t="s">
        <v>340</v>
      </c>
    </row>
    <row r="45" spans="1:9" ht="16.5" thickBot="1">
      <c r="A45" s="997" t="s">
        <v>66</v>
      </c>
      <c r="B45" s="997"/>
      <c r="C45" s="997"/>
      <c r="D45" s="997"/>
      <c r="E45" s="998"/>
      <c r="F45" s="103">
        <f>SUM(F40:F44)</f>
        <v>412.9</v>
      </c>
      <c r="G45" s="79"/>
      <c r="H45" s="104">
        <f>H44</f>
        <v>139</v>
      </c>
      <c r="I45" s="79"/>
    </row>
    <row r="48" spans="1:9" ht="15.75" thickBot="1">
      <c r="A48" s="77" t="s">
        <v>55</v>
      </c>
      <c r="B48" s="78"/>
      <c r="C48" s="996" t="s">
        <v>522</v>
      </c>
      <c r="D48" s="996"/>
      <c r="E48" s="79"/>
      <c r="F48" s="79"/>
      <c r="G48" s="79"/>
      <c r="H48" s="79"/>
      <c r="I48" s="381" t="s">
        <v>54</v>
      </c>
    </row>
    <row r="49" spans="1:9" ht="23.25" thickBot="1">
      <c r="A49" s="80" t="s">
        <v>15</v>
      </c>
      <c r="B49" s="81" t="s">
        <v>56</v>
      </c>
      <c r="C49" s="82" t="s">
        <v>57</v>
      </c>
      <c r="D49" s="81" t="s">
        <v>58</v>
      </c>
      <c r="E49" s="82" t="s">
        <v>17</v>
      </c>
      <c r="F49" s="82" t="s">
        <v>59</v>
      </c>
      <c r="G49" s="82" t="s">
        <v>60</v>
      </c>
      <c r="H49" s="82" t="s">
        <v>61</v>
      </c>
      <c r="I49" s="83" t="s">
        <v>62</v>
      </c>
    </row>
    <row r="50" spans="1:9" ht="19.5" customHeight="1">
      <c r="A50" s="498"/>
      <c r="B50" s="178">
        <v>1</v>
      </c>
      <c r="C50" s="84">
        <v>73</v>
      </c>
      <c r="D50" s="85" t="s">
        <v>75</v>
      </c>
      <c r="E50" s="285">
        <v>1987</v>
      </c>
      <c r="F50" s="268">
        <v>73</v>
      </c>
      <c r="G50" s="86">
        <v>32</v>
      </c>
      <c r="H50" s="87">
        <f>G50</f>
        <v>32</v>
      </c>
      <c r="I50" s="179" t="s">
        <v>226</v>
      </c>
    </row>
    <row r="51" spans="1:9" ht="18" customHeight="1">
      <c r="A51" s="180"/>
      <c r="B51" s="88">
        <v>2</v>
      </c>
      <c r="C51" s="181">
        <v>78</v>
      </c>
      <c r="D51" s="182" t="s">
        <v>201</v>
      </c>
      <c r="E51" s="287">
        <v>1997</v>
      </c>
      <c r="F51" s="288">
        <v>77.7</v>
      </c>
      <c r="G51" s="88">
        <v>27</v>
      </c>
      <c r="H51" s="91">
        <f>H50+G51</f>
        <v>59</v>
      </c>
      <c r="I51" s="183" t="s">
        <v>203</v>
      </c>
    </row>
    <row r="52" spans="1:9" ht="18" customHeight="1">
      <c r="A52" s="180">
        <v>5</v>
      </c>
      <c r="B52" s="88">
        <v>3</v>
      </c>
      <c r="C52" s="88">
        <v>85</v>
      </c>
      <c r="D52" s="89" t="s">
        <v>76</v>
      </c>
      <c r="E52" s="28">
        <v>1985</v>
      </c>
      <c r="F52" s="277">
        <v>78.099999999999994</v>
      </c>
      <c r="G52" s="94">
        <v>31</v>
      </c>
      <c r="H52" s="91">
        <f>H51+G52</f>
        <v>90</v>
      </c>
      <c r="I52" s="184" t="s">
        <v>476</v>
      </c>
    </row>
    <row r="53" spans="1:9" ht="16.5" customHeight="1">
      <c r="A53" s="180"/>
      <c r="B53" s="88">
        <v>4</v>
      </c>
      <c r="C53" s="88">
        <v>95</v>
      </c>
      <c r="D53" s="92" t="s">
        <v>98</v>
      </c>
      <c r="E53" s="28">
        <v>1986</v>
      </c>
      <c r="F53" s="235">
        <v>88.8</v>
      </c>
      <c r="G53" s="90">
        <v>27</v>
      </c>
      <c r="H53" s="91">
        <f>H52+G53</f>
        <v>117</v>
      </c>
      <c r="I53" s="184" t="s">
        <v>74</v>
      </c>
    </row>
    <row r="54" spans="1:9" ht="18" customHeight="1" thickBot="1">
      <c r="A54" s="185"/>
      <c r="B54" s="97">
        <v>5</v>
      </c>
      <c r="C54" s="159" t="s">
        <v>489</v>
      </c>
      <c r="D54" s="99" t="s">
        <v>260</v>
      </c>
      <c r="E54" s="550">
        <v>1995</v>
      </c>
      <c r="F54" s="551">
        <v>120.25</v>
      </c>
      <c r="G54" s="100">
        <v>22</v>
      </c>
      <c r="H54" s="101">
        <f>H53+G54</f>
        <v>139</v>
      </c>
      <c r="I54" s="186" t="s">
        <v>261</v>
      </c>
    </row>
    <row r="55" spans="1:9" ht="16.5" thickBot="1">
      <c r="A55" s="997" t="s">
        <v>66</v>
      </c>
      <c r="B55" s="997"/>
      <c r="C55" s="997"/>
      <c r="D55" s="997"/>
      <c r="E55" s="998"/>
      <c r="F55" s="103">
        <f>SUM(F50:F54)</f>
        <v>437.84999999999997</v>
      </c>
      <c r="G55" s="79"/>
      <c r="H55" s="104">
        <f>H54</f>
        <v>139</v>
      </c>
      <c r="I55" s="79"/>
    </row>
    <row r="56" spans="1:9" ht="15.75">
      <c r="D56" s="187"/>
      <c r="E56" s="187"/>
      <c r="F56" s="187"/>
      <c r="G56" s="187"/>
      <c r="H56" s="187"/>
      <c r="I56" s="187"/>
    </row>
    <row r="58" spans="1:9">
      <c r="A58" s="525" t="s">
        <v>525</v>
      </c>
      <c r="B58" s="526"/>
      <c r="C58" s="526"/>
      <c r="D58" s="526"/>
      <c r="E58" s="526"/>
      <c r="F58" s="526"/>
      <c r="G58" s="526"/>
    </row>
    <row r="59" spans="1:9">
      <c r="A59" s="525"/>
      <c r="B59" s="535"/>
      <c r="C59" s="530"/>
      <c r="D59" s="18"/>
      <c r="E59" s="18"/>
      <c r="F59" s="18"/>
      <c r="G59" s="18"/>
    </row>
    <row r="60" spans="1:9">
      <c r="A60" s="525" t="s">
        <v>498</v>
      </c>
      <c r="B60" s="526"/>
      <c r="C60" s="526"/>
      <c r="D60" s="526"/>
      <c r="E60" s="526"/>
      <c r="F60" s="526"/>
      <c r="G60" s="526"/>
    </row>
    <row r="61" spans="1:9">
      <c r="A61"/>
      <c r="B61" s="197"/>
      <c r="C61" s="197"/>
      <c r="D61" s="197"/>
      <c r="E61"/>
      <c r="F61"/>
      <c r="G61"/>
    </row>
  </sheetData>
  <mergeCells count="22">
    <mergeCell ref="C38:D38"/>
    <mergeCell ref="A40:A44"/>
    <mergeCell ref="A45:E45"/>
    <mergeCell ref="C48:D48"/>
    <mergeCell ref="A55:E55"/>
    <mergeCell ref="A6:I6"/>
    <mergeCell ref="A9:D9"/>
    <mergeCell ref="A7:I7"/>
    <mergeCell ref="A8:C8"/>
    <mergeCell ref="C10:D10"/>
    <mergeCell ref="A1:I1"/>
    <mergeCell ref="A2:I2"/>
    <mergeCell ref="A3:I3"/>
    <mergeCell ref="A4:I4"/>
    <mergeCell ref="A5:I5"/>
    <mergeCell ref="A30:A34"/>
    <mergeCell ref="C27:D27"/>
    <mergeCell ref="C11:D11"/>
    <mergeCell ref="A18:E18"/>
    <mergeCell ref="A26:E26"/>
    <mergeCell ref="C28:D28"/>
    <mergeCell ref="C19:D19"/>
  </mergeCells>
  <pageMargins left="0.82677165354330717" right="0.11811023622047245" top="0.19685039370078741" bottom="0.15748031496062992" header="0" footer="0"/>
  <pageSetup paperSize="9" scale="7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33"/>
  <sheetViews>
    <sheetView showWhiteSpace="0" view="pageBreakPreview" zoomScaleNormal="110" zoomScaleSheetLayoutView="100" zoomScalePageLayoutView="85" workbookViewId="0">
      <selection activeCell="A3" sqref="A3:R4"/>
    </sheetView>
  </sheetViews>
  <sheetFormatPr defaultRowHeight="12.75"/>
  <cols>
    <col min="1" max="1" width="6.7109375" customWidth="1"/>
    <col min="2" max="2" width="7.85546875" customWidth="1"/>
    <col min="3" max="3" width="17.42578125" customWidth="1"/>
    <col min="4" max="4" width="8.85546875" customWidth="1"/>
    <col min="5" max="5" width="6.7109375" customWidth="1"/>
    <col min="6" max="6" width="20.7109375" customWidth="1"/>
    <col min="7" max="7" width="9.7109375" customWidth="1"/>
    <col min="8" max="8" width="6.5703125" customWidth="1"/>
    <col min="9" max="13" width="5.85546875" customWidth="1"/>
    <col min="14" max="14" width="7.42578125" customWidth="1"/>
    <col min="15" max="15" width="5.85546875" customWidth="1"/>
    <col min="16" max="16" width="6.85546875" customWidth="1"/>
    <col min="17" max="17" width="10.140625" customWidth="1"/>
    <col min="18" max="18" width="16.7109375" customWidth="1"/>
  </cols>
  <sheetData>
    <row r="1" spans="1:18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</row>
    <row r="2" spans="1:18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</row>
    <row r="3" spans="1:18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</row>
    <row r="4" spans="1:18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</row>
    <row r="5" spans="1:18" ht="12" customHeight="1">
      <c r="A5" s="964" t="s">
        <v>117</v>
      </c>
      <c r="B5" s="964"/>
      <c r="C5" s="964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964" t="s">
        <v>2</v>
      </c>
      <c r="Q5" s="1020"/>
      <c r="R5" s="1020"/>
    </row>
    <row r="6" spans="1:18" ht="15.75" customHeight="1">
      <c r="A6" s="954" t="s">
        <v>521</v>
      </c>
      <c r="B6" s="954"/>
      <c r="C6" s="955"/>
      <c r="D6" s="956" t="s">
        <v>81</v>
      </c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 t="s">
        <v>4</v>
      </c>
      <c r="Q6" s="1022"/>
      <c r="R6" s="1022"/>
    </row>
    <row r="7" spans="1:18" ht="15.75" customHeight="1">
      <c r="A7" s="1023" t="s">
        <v>5</v>
      </c>
      <c r="B7" s="1024"/>
      <c r="C7" s="1025"/>
      <c r="D7" s="956" t="s">
        <v>82</v>
      </c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1026" t="s">
        <v>7</v>
      </c>
      <c r="Q7" s="1026"/>
      <c r="R7" s="1026"/>
    </row>
    <row r="8" spans="1:18" ht="15.75" customHeight="1">
      <c r="A8" s="189" t="s">
        <v>22</v>
      </c>
      <c r="B8" s="189" t="s">
        <v>83</v>
      </c>
      <c r="C8" s="189" t="s">
        <v>84</v>
      </c>
      <c r="D8" s="956" t="s">
        <v>126</v>
      </c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190" t="s">
        <v>8</v>
      </c>
      <c r="Q8" s="190" t="s">
        <v>9</v>
      </c>
      <c r="R8" s="190" t="s">
        <v>10</v>
      </c>
    </row>
    <row r="9" spans="1:18" ht="15.75" customHeight="1">
      <c r="A9" s="191">
        <v>147</v>
      </c>
      <c r="B9" s="191">
        <v>204</v>
      </c>
      <c r="C9" s="192">
        <v>232</v>
      </c>
      <c r="D9" s="956" t="s">
        <v>85</v>
      </c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5">
        <v>70</v>
      </c>
      <c r="Q9" s="5">
        <v>100</v>
      </c>
      <c r="R9" s="5">
        <v>170</v>
      </c>
    </row>
    <row r="10" spans="1:18" ht="15.75" customHeight="1" thickBot="1">
      <c r="A10" s="12"/>
      <c r="B10" s="12"/>
      <c r="C10" s="12"/>
      <c r="D10" s="1016" t="s">
        <v>86</v>
      </c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12"/>
      <c r="Q10" s="12"/>
      <c r="R10" s="12"/>
    </row>
    <row r="11" spans="1:18" ht="15.75" customHeight="1">
      <c r="A11" s="12"/>
      <c r="B11" s="8" t="s">
        <v>13</v>
      </c>
      <c r="C11" s="9"/>
      <c r="D11" s="10"/>
      <c r="E11" s="11">
        <v>44</v>
      </c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2"/>
      <c r="Q11" s="12"/>
      <c r="R11" s="12"/>
    </row>
    <row r="12" spans="1:18" ht="15.75" customHeight="1" thickBot="1">
      <c r="A12" s="12"/>
      <c r="B12" s="14" t="s">
        <v>14</v>
      </c>
      <c r="C12" s="15"/>
      <c r="D12" s="16"/>
      <c r="E12" s="17">
        <v>270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2"/>
      <c r="Q12" s="12"/>
      <c r="R12" s="12"/>
    </row>
    <row r="13" spans="1:18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1017" t="s">
        <v>15</v>
      </c>
      <c r="B14" s="1011" t="s">
        <v>58</v>
      </c>
      <c r="C14" s="1011"/>
      <c r="D14" s="1011" t="s">
        <v>17</v>
      </c>
      <c r="E14" s="1011" t="s">
        <v>18</v>
      </c>
      <c r="F14" s="1011" t="s">
        <v>19</v>
      </c>
      <c r="G14" s="1019" t="s">
        <v>20</v>
      </c>
      <c r="H14" s="1011" t="s">
        <v>21</v>
      </c>
      <c r="I14" s="1011" t="s">
        <v>22</v>
      </c>
      <c r="J14" s="1011" t="s">
        <v>15</v>
      </c>
      <c r="K14" s="1014" t="s">
        <v>48</v>
      </c>
      <c r="L14" s="1014"/>
      <c r="M14" s="1014" t="s">
        <v>15</v>
      </c>
      <c r="N14" s="1011" t="s">
        <v>87</v>
      </c>
      <c r="O14" s="1011" t="s">
        <v>23</v>
      </c>
      <c r="P14" s="1011" t="s">
        <v>24</v>
      </c>
      <c r="Q14" s="1011" t="s">
        <v>25</v>
      </c>
      <c r="R14" s="1012"/>
    </row>
    <row r="15" spans="1:18" ht="12" customHeight="1">
      <c r="A15" s="1018"/>
      <c r="B15" s="948"/>
      <c r="C15" s="948"/>
      <c r="D15" s="948"/>
      <c r="E15" s="948"/>
      <c r="F15" s="948"/>
      <c r="G15" s="953"/>
      <c r="H15" s="948"/>
      <c r="I15" s="948"/>
      <c r="J15" s="948"/>
      <c r="K15" s="522" t="s">
        <v>88</v>
      </c>
      <c r="L15" s="522" t="s">
        <v>89</v>
      </c>
      <c r="M15" s="1015"/>
      <c r="N15" s="948"/>
      <c r="O15" s="948"/>
      <c r="P15" s="948"/>
      <c r="Q15" s="948"/>
      <c r="R15" s="1013"/>
    </row>
    <row r="16" spans="1:18" s="197" customFormat="1" ht="15.75" customHeight="1">
      <c r="A16" s="43">
        <v>1</v>
      </c>
      <c r="B16" s="512" t="s">
        <v>351</v>
      </c>
      <c r="C16" s="371"/>
      <c r="D16" s="313">
        <v>1990</v>
      </c>
      <c r="E16" s="294" t="s">
        <v>239</v>
      </c>
      <c r="F16" s="294" t="s">
        <v>90</v>
      </c>
      <c r="G16" s="323" t="s">
        <v>31</v>
      </c>
      <c r="H16" s="370">
        <v>62.6</v>
      </c>
      <c r="I16" s="324">
        <v>144</v>
      </c>
      <c r="J16" s="195">
        <v>1</v>
      </c>
      <c r="K16" s="324">
        <v>157</v>
      </c>
      <c r="L16" s="22">
        <f t="shared" ref="L16:L25" si="0">K16/2</f>
        <v>78.5</v>
      </c>
      <c r="M16" s="22">
        <v>2</v>
      </c>
      <c r="N16" s="24">
        <f t="shared" ref="N16:N25" si="1">I16+L16</f>
        <v>222.5</v>
      </c>
      <c r="O16" s="196">
        <v>20</v>
      </c>
      <c r="P16" s="293" t="s">
        <v>10</v>
      </c>
      <c r="Q16" s="276" t="s">
        <v>352</v>
      </c>
      <c r="R16" s="441"/>
    </row>
    <row r="17" spans="1:18" s="197" customFormat="1" ht="15.75" customHeight="1">
      <c r="A17" s="43">
        <f t="shared" ref="A17:A24" si="2">A16+1</f>
        <v>2</v>
      </c>
      <c r="B17" s="512" t="s">
        <v>353</v>
      </c>
      <c r="C17" s="371"/>
      <c r="D17" s="417">
        <v>1989</v>
      </c>
      <c r="E17" s="293" t="s">
        <v>10</v>
      </c>
      <c r="F17" s="293" t="s">
        <v>595</v>
      </c>
      <c r="G17" s="324" t="s">
        <v>31</v>
      </c>
      <c r="H17" s="370">
        <v>62.35</v>
      </c>
      <c r="I17" s="324">
        <v>112</v>
      </c>
      <c r="J17" s="21">
        <v>2</v>
      </c>
      <c r="K17" s="324">
        <v>164</v>
      </c>
      <c r="L17" s="22">
        <f t="shared" si="0"/>
        <v>82</v>
      </c>
      <c r="M17" s="21">
        <v>1</v>
      </c>
      <c r="N17" s="24">
        <f t="shared" si="1"/>
        <v>194</v>
      </c>
      <c r="O17" s="43">
        <v>18</v>
      </c>
      <c r="P17" s="293" t="s">
        <v>10</v>
      </c>
      <c r="Q17" s="486" t="s">
        <v>355</v>
      </c>
      <c r="R17" s="441"/>
    </row>
    <row r="18" spans="1:18" s="197" customFormat="1" ht="15.75" customHeight="1">
      <c r="A18" s="43">
        <f t="shared" si="2"/>
        <v>3</v>
      </c>
      <c r="B18" s="511" t="s">
        <v>92</v>
      </c>
      <c r="C18" s="371"/>
      <c r="D18" s="313">
        <v>1997</v>
      </c>
      <c r="E18" s="293" t="s">
        <v>9</v>
      </c>
      <c r="F18" s="662" t="s">
        <v>147</v>
      </c>
      <c r="G18" s="294" t="s">
        <v>37</v>
      </c>
      <c r="H18" s="478">
        <v>62.8</v>
      </c>
      <c r="I18" s="324">
        <v>99</v>
      </c>
      <c r="J18" s="21">
        <v>3</v>
      </c>
      <c r="K18" s="324">
        <v>142</v>
      </c>
      <c r="L18" s="22">
        <f t="shared" si="0"/>
        <v>71</v>
      </c>
      <c r="M18" s="21">
        <v>3</v>
      </c>
      <c r="N18" s="24">
        <f t="shared" si="1"/>
        <v>170</v>
      </c>
      <c r="O18" s="43">
        <v>16</v>
      </c>
      <c r="P18" s="293" t="s">
        <v>10</v>
      </c>
      <c r="Q18" s="276" t="s">
        <v>93</v>
      </c>
      <c r="R18" s="441"/>
    </row>
    <row r="19" spans="1:18" s="197" customFormat="1" ht="15.75" customHeight="1">
      <c r="A19" s="43">
        <f t="shared" si="2"/>
        <v>4</v>
      </c>
      <c r="B19" s="512" t="s">
        <v>357</v>
      </c>
      <c r="C19" s="371"/>
      <c r="D19" s="417">
        <v>1985</v>
      </c>
      <c r="E19" s="293" t="s">
        <v>10</v>
      </c>
      <c r="F19" s="293" t="s">
        <v>592</v>
      </c>
      <c r="G19" s="324"/>
      <c r="H19" s="370">
        <v>62.7</v>
      </c>
      <c r="I19" s="324">
        <v>90</v>
      </c>
      <c r="J19" s="21">
        <v>5</v>
      </c>
      <c r="K19" s="324">
        <v>121</v>
      </c>
      <c r="L19" s="22">
        <f t="shared" si="0"/>
        <v>60.5</v>
      </c>
      <c r="M19" s="21">
        <v>4</v>
      </c>
      <c r="N19" s="24">
        <f t="shared" si="1"/>
        <v>150.5</v>
      </c>
      <c r="O19" s="43">
        <v>15</v>
      </c>
      <c r="P19" s="293" t="s">
        <v>9</v>
      </c>
      <c r="Q19" s="371" t="s">
        <v>91</v>
      </c>
      <c r="R19" s="441"/>
    </row>
    <row r="20" spans="1:18" s="197" customFormat="1" ht="23.25" customHeight="1">
      <c r="A20" s="43">
        <f t="shared" si="2"/>
        <v>5</v>
      </c>
      <c r="B20" s="511" t="s">
        <v>358</v>
      </c>
      <c r="C20" s="371"/>
      <c r="D20" s="313">
        <v>1995</v>
      </c>
      <c r="E20" s="293" t="s">
        <v>9</v>
      </c>
      <c r="F20" s="293" t="s">
        <v>588</v>
      </c>
      <c r="G20" s="93" t="s">
        <v>131</v>
      </c>
      <c r="H20" s="96">
        <v>63</v>
      </c>
      <c r="I20" s="324">
        <v>99</v>
      </c>
      <c r="J20" s="21">
        <v>4</v>
      </c>
      <c r="K20" s="324">
        <v>100</v>
      </c>
      <c r="L20" s="22">
        <f t="shared" si="0"/>
        <v>50</v>
      </c>
      <c r="M20" s="21">
        <v>8</v>
      </c>
      <c r="N20" s="24">
        <f t="shared" si="1"/>
        <v>149</v>
      </c>
      <c r="O20" s="24">
        <v>14</v>
      </c>
      <c r="P20" s="293" t="s">
        <v>9</v>
      </c>
      <c r="Q20" s="371" t="s">
        <v>29</v>
      </c>
      <c r="R20" s="441"/>
    </row>
    <row r="21" spans="1:18" s="197" customFormat="1" ht="15.75" customHeight="1">
      <c r="A21" s="43">
        <f t="shared" si="2"/>
        <v>6</v>
      </c>
      <c r="B21" s="701" t="s">
        <v>454</v>
      </c>
      <c r="C21" s="701"/>
      <c r="D21" s="638">
        <v>1993</v>
      </c>
      <c r="E21" s="638" t="s">
        <v>9</v>
      </c>
      <c r="F21" s="293" t="s">
        <v>592</v>
      </c>
      <c r="G21" s="30"/>
      <c r="H21" s="591">
        <v>63</v>
      </c>
      <c r="I21" s="30">
        <v>70</v>
      </c>
      <c r="J21" s="21">
        <v>7</v>
      </c>
      <c r="K21" s="30">
        <v>113</v>
      </c>
      <c r="L21" s="22">
        <f t="shared" si="0"/>
        <v>56.5</v>
      </c>
      <c r="M21" s="21">
        <v>5</v>
      </c>
      <c r="N21" s="24">
        <f t="shared" si="1"/>
        <v>126.5</v>
      </c>
      <c r="O21" s="24">
        <v>13</v>
      </c>
      <c r="P21" s="293" t="s">
        <v>9</v>
      </c>
      <c r="Q21" s="701" t="s">
        <v>336</v>
      </c>
      <c r="R21" s="374"/>
    </row>
    <row r="22" spans="1:18" s="197" customFormat="1" ht="21.75" customHeight="1">
      <c r="A22" s="410">
        <f t="shared" si="2"/>
        <v>7</v>
      </c>
      <c r="B22" s="511" t="s">
        <v>356</v>
      </c>
      <c r="C22" s="512"/>
      <c r="D22" s="622">
        <v>1990</v>
      </c>
      <c r="E22" s="622" t="s">
        <v>9</v>
      </c>
      <c r="F22" s="702" t="s">
        <v>135</v>
      </c>
      <c r="G22" s="22" t="s">
        <v>30</v>
      </c>
      <c r="H22" s="589">
        <v>62.35</v>
      </c>
      <c r="I22" s="21">
        <v>75</v>
      </c>
      <c r="J22" s="195">
        <v>6</v>
      </c>
      <c r="K22" s="21">
        <v>101</v>
      </c>
      <c r="L22" s="22">
        <f t="shared" si="0"/>
        <v>50.5</v>
      </c>
      <c r="M22" s="22">
        <v>7</v>
      </c>
      <c r="N22" s="24">
        <f t="shared" si="1"/>
        <v>125.5</v>
      </c>
      <c r="O22" s="43">
        <v>12</v>
      </c>
      <c r="P22" s="293" t="s">
        <v>9</v>
      </c>
      <c r="Q22" s="512" t="s">
        <v>136</v>
      </c>
      <c r="R22" s="265"/>
    </row>
    <row r="23" spans="1:18" s="202" customFormat="1" ht="21" customHeight="1">
      <c r="A23" s="410">
        <f t="shared" si="2"/>
        <v>8</v>
      </c>
      <c r="B23" s="701" t="s">
        <v>463</v>
      </c>
      <c r="C23" s="374"/>
      <c r="D23" s="671">
        <v>1985</v>
      </c>
      <c r="E23" s="592" t="s">
        <v>8</v>
      </c>
      <c r="F23" s="294" t="s">
        <v>164</v>
      </c>
      <c r="G23" s="30"/>
      <c r="H23" s="591">
        <v>63</v>
      </c>
      <c r="I23" s="30">
        <v>55</v>
      </c>
      <c r="J23" s="195">
        <v>8</v>
      </c>
      <c r="K23" s="30">
        <v>112</v>
      </c>
      <c r="L23" s="22">
        <f t="shared" si="0"/>
        <v>56</v>
      </c>
      <c r="M23" s="22">
        <v>6</v>
      </c>
      <c r="N23" s="24">
        <f t="shared" si="1"/>
        <v>111</v>
      </c>
      <c r="O23" s="196">
        <v>11</v>
      </c>
      <c r="P23" s="293" t="s">
        <v>506</v>
      </c>
      <c r="Q23" s="701" t="s">
        <v>464</v>
      </c>
      <c r="R23" s="265"/>
    </row>
    <row r="24" spans="1:18" s="202" customFormat="1" ht="21" customHeight="1">
      <c r="A24" s="410">
        <f t="shared" si="2"/>
        <v>9</v>
      </c>
      <c r="B24" s="701" t="s">
        <v>456</v>
      </c>
      <c r="C24" s="374"/>
      <c r="D24" s="638">
        <v>1998</v>
      </c>
      <c r="E24" s="638">
        <v>1</v>
      </c>
      <c r="F24" s="293" t="s">
        <v>592</v>
      </c>
      <c r="G24" s="30"/>
      <c r="H24" s="591">
        <v>62.95</v>
      </c>
      <c r="I24" s="30">
        <v>40</v>
      </c>
      <c r="J24" s="21">
        <v>10</v>
      </c>
      <c r="K24" s="30">
        <v>67</v>
      </c>
      <c r="L24" s="22">
        <f t="shared" si="0"/>
        <v>33.5</v>
      </c>
      <c r="M24" s="21">
        <v>9</v>
      </c>
      <c r="N24" s="24">
        <f t="shared" si="1"/>
        <v>73.5</v>
      </c>
      <c r="O24" s="24">
        <v>10</v>
      </c>
      <c r="P24" s="592" t="s">
        <v>8</v>
      </c>
      <c r="Q24" s="701" t="s">
        <v>346</v>
      </c>
      <c r="R24" s="374"/>
    </row>
    <row r="25" spans="1:18" s="197" customFormat="1" ht="15.75" customHeight="1">
      <c r="A25" s="43">
        <v>10</v>
      </c>
      <c r="B25" s="701" t="s">
        <v>460</v>
      </c>
      <c r="C25" s="374"/>
      <c r="D25" s="638">
        <v>1995</v>
      </c>
      <c r="E25" s="638">
        <v>1</v>
      </c>
      <c r="F25" s="293" t="s">
        <v>592</v>
      </c>
      <c r="G25" s="30"/>
      <c r="H25" s="703">
        <v>62.45</v>
      </c>
      <c r="I25" s="30">
        <v>51</v>
      </c>
      <c r="J25" s="21">
        <v>9</v>
      </c>
      <c r="K25" s="30">
        <v>44</v>
      </c>
      <c r="L25" s="22">
        <f t="shared" si="0"/>
        <v>22</v>
      </c>
      <c r="M25" s="21">
        <v>10</v>
      </c>
      <c r="N25" s="24">
        <f t="shared" si="1"/>
        <v>73</v>
      </c>
      <c r="O25" s="24">
        <v>9</v>
      </c>
      <c r="P25" s="592" t="s">
        <v>8</v>
      </c>
      <c r="Q25" s="701" t="s">
        <v>596</v>
      </c>
      <c r="R25" s="374"/>
    </row>
    <row r="26" spans="1:18" s="543" customFormat="1" ht="15.75" customHeight="1">
      <c r="A26" s="204"/>
      <c r="B26" s="214"/>
      <c r="C26" s="521"/>
      <c r="D26" s="537"/>
      <c r="E26" s="538"/>
      <c r="F26" s="538"/>
      <c r="G26" s="539"/>
      <c r="H26" s="540"/>
      <c r="I26" s="541"/>
      <c r="J26" s="248"/>
      <c r="K26" s="541"/>
      <c r="L26" s="377"/>
      <c r="M26" s="248"/>
      <c r="N26" s="430"/>
      <c r="O26" s="430"/>
      <c r="P26" s="201"/>
      <c r="Q26" s="521"/>
      <c r="R26" s="542"/>
    </row>
    <row r="27" spans="1:18" ht="13.5">
      <c r="A27" s="645" t="s">
        <v>578</v>
      </c>
      <c r="B27" s="646"/>
      <c r="C27" s="646"/>
      <c r="D27" s="646"/>
      <c r="E27" s="646"/>
      <c r="F27" s="646"/>
      <c r="G27" s="646"/>
      <c r="H27" s="645" t="s">
        <v>41</v>
      </c>
      <c r="J27" s="18"/>
      <c r="K27" s="647"/>
      <c r="M27" s="600" t="s">
        <v>577</v>
      </c>
      <c r="N27" s="647"/>
      <c r="O27" s="648"/>
      <c r="P27" s="648"/>
      <c r="Q27" s="648"/>
      <c r="R27" s="648"/>
    </row>
    <row r="28" spans="1:18" ht="13.5">
      <c r="A28" s="645"/>
      <c r="B28" s="649"/>
      <c r="C28" s="647"/>
      <c r="D28" s="18"/>
      <c r="E28" s="18"/>
      <c r="F28" s="18"/>
      <c r="G28" s="18"/>
      <c r="H28" s="645"/>
      <c r="J28" s="18"/>
      <c r="K28" s="647"/>
      <c r="L28" s="601"/>
      <c r="M28" s="18"/>
      <c r="N28" s="18"/>
    </row>
    <row r="29" spans="1:18" ht="13.5">
      <c r="A29" s="645" t="s">
        <v>590</v>
      </c>
      <c r="B29" s="646"/>
      <c r="C29" s="646"/>
      <c r="D29" s="646"/>
      <c r="E29" s="646"/>
      <c r="F29" s="646"/>
      <c r="G29" s="646"/>
      <c r="H29" s="645" t="s">
        <v>43</v>
      </c>
      <c r="J29" s="646"/>
      <c r="M29" s="602" t="s">
        <v>579</v>
      </c>
      <c r="N29" s="647"/>
      <c r="O29" s="646"/>
      <c r="P29" s="646"/>
      <c r="Q29" s="646"/>
      <c r="R29" s="646"/>
    </row>
    <row r="31" spans="1:18" ht="15.75">
      <c r="B31" s="40"/>
      <c r="I31" s="106"/>
      <c r="J31" s="40"/>
      <c r="K31" s="40"/>
      <c r="L31" s="106"/>
      <c r="M31" s="106"/>
      <c r="O31" s="106"/>
      <c r="P31" s="106"/>
      <c r="Q31" s="216"/>
      <c r="R31" s="18"/>
    </row>
    <row r="32" spans="1:18" ht="15.75">
      <c r="I32" s="106"/>
      <c r="J32" s="106"/>
      <c r="K32" s="106"/>
      <c r="L32" s="106"/>
      <c r="M32" s="106"/>
      <c r="N32" s="106"/>
      <c r="O32" s="106"/>
      <c r="P32" s="106"/>
      <c r="Q32" s="216"/>
      <c r="R32" s="18"/>
    </row>
    <row r="33" spans="9:18" ht="15.75">
      <c r="I33" s="106"/>
      <c r="J33" s="40"/>
      <c r="K33" s="40"/>
      <c r="L33" s="106"/>
      <c r="M33" s="106"/>
      <c r="O33" s="106"/>
      <c r="P33" s="106"/>
      <c r="Q33" s="216"/>
      <c r="R33" s="18"/>
    </row>
  </sheetData>
  <sheetProtection selectLockedCells="1" selectUnlockedCells="1"/>
  <sortState ref="B16:R25">
    <sortCondition descending="1" ref="N16:N25"/>
  </sortState>
  <mergeCells count="30">
    <mergeCell ref="A1:R1"/>
    <mergeCell ref="A2:R2"/>
    <mergeCell ref="A3:R3"/>
    <mergeCell ref="A4:R4"/>
    <mergeCell ref="A5:C5"/>
    <mergeCell ref="P5:R5"/>
    <mergeCell ref="A6:C6"/>
    <mergeCell ref="D6:O6"/>
    <mergeCell ref="P6:R6"/>
    <mergeCell ref="A7:C7"/>
    <mergeCell ref="D7:O7"/>
    <mergeCell ref="P7:R7"/>
    <mergeCell ref="D8:O8"/>
    <mergeCell ref="D9:O9"/>
    <mergeCell ref="D10:O10"/>
    <mergeCell ref="A14:A15"/>
    <mergeCell ref="B14:C15"/>
    <mergeCell ref="D14:D15"/>
    <mergeCell ref="E14:E15"/>
    <mergeCell ref="F14:F15"/>
    <mergeCell ref="G14:G15"/>
    <mergeCell ref="H14:H15"/>
    <mergeCell ref="P14:P15"/>
    <mergeCell ref="Q14:R15"/>
    <mergeCell ref="I14:I15"/>
    <mergeCell ref="J14:J15"/>
    <mergeCell ref="K14:L14"/>
    <mergeCell ref="M14:M15"/>
    <mergeCell ref="N14:N15"/>
    <mergeCell ref="O14:O15"/>
  </mergeCells>
  <pageMargins left="7.874015748031496E-2" right="0.11811023622047245" top="0.23622047244094491" bottom="0.39370078740157483" header="0.51181102362204722" footer="0.51181102362204722"/>
  <pageSetup paperSize="9" scale="90" firstPageNumber="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4"/>
  <sheetViews>
    <sheetView showWhiteSpace="0" view="pageBreakPreview" topLeftCell="A4" zoomScaleNormal="110" zoomScaleSheetLayoutView="100" zoomScalePageLayoutView="85" workbookViewId="0">
      <selection activeCell="J22" sqref="J22"/>
    </sheetView>
  </sheetViews>
  <sheetFormatPr defaultRowHeight="12.75"/>
  <cols>
    <col min="1" max="1" width="6.7109375" style="503" customWidth="1"/>
    <col min="2" max="2" width="7.85546875" style="197" customWidth="1"/>
    <col min="3" max="3" width="17.42578125" customWidth="1"/>
    <col min="4" max="4" width="8.85546875" customWidth="1"/>
    <col min="5" max="5" width="6.7109375" customWidth="1"/>
    <col min="6" max="6" width="20.7109375" customWidth="1"/>
    <col min="7" max="7" width="9.7109375" customWidth="1"/>
    <col min="8" max="8" width="6.5703125" customWidth="1"/>
    <col min="9" max="13" width="5.85546875" customWidth="1"/>
    <col min="14" max="14" width="7.42578125" customWidth="1"/>
    <col min="15" max="15" width="5.85546875" customWidth="1"/>
    <col min="16" max="16" width="6.85546875" customWidth="1"/>
    <col min="17" max="17" width="10.140625" customWidth="1"/>
    <col min="18" max="18" width="16.7109375" customWidth="1"/>
  </cols>
  <sheetData>
    <row r="1" spans="1:18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</row>
    <row r="2" spans="1:18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</row>
    <row r="3" spans="1:18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</row>
    <row r="4" spans="1:18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</row>
    <row r="5" spans="1:18" ht="12" customHeight="1">
      <c r="A5" s="964" t="s">
        <v>117</v>
      </c>
      <c r="B5" s="964"/>
      <c r="C5" s="9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964" t="s">
        <v>2</v>
      </c>
      <c r="Q5" s="1020"/>
      <c r="R5" s="1020"/>
    </row>
    <row r="6" spans="1:18" ht="15.75" customHeight="1">
      <c r="A6" s="954" t="s">
        <v>521</v>
      </c>
      <c r="B6" s="954"/>
      <c r="C6" s="955"/>
      <c r="D6" s="956" t="s">
        <v>81</v>
      </c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 t="s">
        <v>4</v>
      </c>
      <c r="Q6" s="1022"/>
      <c r="R6" s="1022"/>
    </row>
    <row r="7" spans="1:18" ht="15.75" customHeight="1">
      <c r="A7" s="1023" t="s">
        <v>5</v>
      </c>
      <c r="B7" s="1024"/>
      <c r="C7" s="1025"/>
      <c r="D7" s="956" t="s">
        <v>82</v>
      </c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1026" t="s">
        <v>7</v>
      </c>
      <c r="Q7" s="1026"/>
      <c r="R7" s="1026"/>
    </row>
    <row r="8" spans="1:18" ht="15.75" customHeight="1">
      <c r="A8" s="504" t="s">
        <v>22</v>
      </c>
      <c r="B8" s="495" t="s">
        <v>83</v>
      </c>
      <c r="C8" s="189" t="s">
        <v>84</v>
      </c>
      <c r="D8" s="956" t="s">
        <v>126</v>
      </c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262" t="s">
        <v>8</v>
      </c>
      <c r="Q8" s="262" t="s">
        <v>9</v>
      </c>
      <c r="R8" s="262" t="s">
        <v>10</v>
      </c>
    </row>
    <row r="9" spans="1:18" ht="15.75" customHeight="1">
      <c r="A9" s="420">
        <v>141</v>
      </c>
      <c r="B9" s="422">
        <v>182</v>
      </c>
      <c r="C9" s="421">
        <v>229</v>
      </c>
      <c r="D9" s="956" t="s">
        <v>85</v>
      </c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5">
        <v>78</v>
      </c>
      <c r="Q9" s="5">
        <v>115</v>
      </c>
      <c r="R9" s="5">
        <v>185</v>
      </c>
    </row>
    <row r="10" spans="1:18" ht="15.75" customHeight="1" thickBot="1">
      <c r="A10" s="502"/>
      <c r="B10" s="204"/>
      <c r="C10" s="260"/>
      <c r="D10" s="1016" t="s">
        <v>127</v>
      </c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260"/>
      <c r="Q10" s="260"/>
      <c r="R10" s="260"/>
    </row>
    <row r="11" spans="1:18" ht="15.75" customHeight="1">
      <c r="A11" s="502"/>
      <c r="B11" s="463" t="s">
        <v>13</v>
      </c>
      <c r="C11" s="9"/>
      <c r="D11" s="10"/>
      <c r="E11" s="11">
        <v>44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60"/>
      <c r="Q11" s="260"/>
      <c r="R11" s="260"/>
    </row>
    <row r="12" spans="1:18" ht="15.75" customHeight="1" thickBot="1">
      <c r="A12" s="502"/>
      <c r="B12" s="464" t="s">
        <v>14</v>
      </c>
      <c r="C12" s="15"/>
      <c r="D12" s="16"/>
      <c r="E12" s="17">
        <v>270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60"/>
      <c r="Q12" s="260"/>
      <c r="R12" s="260"/>
    </row>
    <row r="13" spans="1:18">
      <c r="A13" s="517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1028" t="s">
        <v>15</v>
      </c>
      <c r="B14" s="947" t="s">
        <v>58</v>
      </c>
      <c r="C14" s="947"/>
      <c r="D14" s="947" t="s">
        <v>17</v>
      </c>
      <c r="E14" s="947" t="s">
        <v>18</v>
      </c>
      <c r="F14" s="947" t="s">
        <v>19</v>
      </c>
      <c r="G14" s="948" t="s">
        <v>20</v>
      </c>
      <c r="H14" s="947" t="s">
        <v>21</v>
      </c>
      <c r="I14" s="947" t="s">
        <v>22</v>
      </c>
      <c r="J14" s="947" t="s">
        <v>15</v>
      </c>
      <c r="K14" s="1027" t="s">
        <v>48</v>
      </c>
      <c r="L14" s="1027"/>
      <c r="M14" s="1027" t="s">
        <v>15</v>
      </c>
      <c r="N14" s="947" t="s">
        <v>87</v>
      </c>
      <c r="O14" s="947" t="s">
        <v>23</v>
      </c>
      <c r="P14" s="947" t="s">
        <v>24</v>
      </c>
      <c r="Q14" s="947" t="s">
        <v>25</v>
      </c>
      <c r="R14" s="947"/>
    </row>
    <row r="15" spans="1:18" ht="12" customHeight="1">
      <c r="A15" s="1028"/>
      <c r="B15" s="948"/>
      <c r="C15" s="948"/>
      <c r="D15" s="948"/>
      <c r="E15" s="948"/>
      <c r="F15" s="948"/>
      <c r="G15" s="953"/>
      <c r="H15" s="948"/>
      <c r="I15" s="948"/>
      <c r="J15" s="948"/>
      <c r="K15" s="261" t="s">
        <v>88</v>
      </c>
      <c r="L15" s="261" t="s">
        <v>89</v>
      </c>
      <c r="M15" s="1015"/>
      <c r="N15" s="948"/>
      <c r="O15" s="948"/>
      <c r="P15" s="948"/>
      <c r="Q15" s="948"/>
      <c r="R15" s="948"/>
    </row>
    <row r="16" spans="1:18" s="197" customFormat="1" ht="22.5" customHeight="1">
      <c r="A16" s="19">
        <v>1</v>
      </c>
      <c r="B16" s="466" t="s">
        <v>28</v>
      </c>
      <c r="C16" s="291"/>
      <c r="D16" s="722">
        <v>1999</v>
      </c>
      <c r="E16" s="724" t="s">
        <v>9</v>
      </c>
      <c r="F16" s="293" t="s">
        <v>588</v>
      </c>
      <c r="G16" s="364" t="s">
        <v>131</v>
      </c>
      <c r="H16" s="96">
        <v>67.900000000000006</v>
      </c>
      <c r="I16" s="293">
        <v>132</v>
      </c>
      <c r="J16" s="714">
        <v>1</v>
      </c>
      <c r="K16" s="293">
        <v>171</v>
      </c>
      <c r="L16" s="590">
        <f t="shared" ref="L16:L27" si="0">K16/2</f>
        <v>85.5</v>
      </c>
      <c r="M16" s="714">
        <v>1</v>
      </c>
      <c r="N16" s="590">
        <f t="shared" ref="N16:N27" si="1">I16+L16</f>
        <v>217.5</v>
      </c>
      <c r="O16" s="714">
        <v>20</v>
      </c>
      <c r="P16" s="631" t="s">
        <v>10</v>
      </c>
      <c r="Q16" s="279" t="s">
        <v>29</v>
      </c>
      <c r="R16" s="322"/>
    </row>
    <row r="17" spans="1:18" s="197" customFormat="1" ht="17.25" customHeight="1">
      <c r="A17" s="19">
        <f t="shared" ref="A17:A26" si="2">A16+1</f>
        <v>2</v>
      </c>
      <c r="B17" s="615" t="s">
        <v>99</v>
      </c>
      <c r="C17" s="603"/>
      <c r="D17" s="605">
        <v>1986</v>
      </c>
      <c r="E17" s="631" t="s">
        <v>10</v>
      </c>
      <c r="F17" s="588" t="s">
        <v>33</v>
      </c>
      <c r="G17" s="58" t="s">
        <v>360</v>
      </c>
      <c r="H17" s="587">
        <v>67.7</v>
      </c>
      <c r="I17" s="588">
        <v>124</v>
      </c>
      <c r="J17" s="714">
        <v>4</v>
      </c>
      <c r="K17" s="588">
        <v>169</v>
      </c>
      <c r="L17" s="590">
        <f t="shared" si="0"/>
        <v>84.5</v>
      </c>
      <c r="M17" s="714">
        <v>2</v>
      </c>
      <c r="N17" s="590">
        <f t="shared" si="1"/>
        <v>208.5</v>
      </c>
      <c r="O17" s="714">
        <v>18</v>
      </c>
      <c r="P17" s="631" t="s">
        <v>10</v>
      </c>
      <c r="Q17" s="615" t="s">
        <v>51</v>
      </c>
      <c r="R17" s="48"/>
    </row>
    <row r="18" spans="1:18" s="197" customFormat="1" ht="15.75" customHeight="1">
      <c r="A18" s="19">
        <f t="shared" si="2"/>
        <v>3</v>
      </c>
      <c r="B18" s="469" t="s">
        <v>73</v>
      </c>
      <c r="C18" s="455"/>
      <c r="D18" s="723">
        <v>1992</v>
      </c>
      <c r="E18" s="725" t="s">
        <v>10</v>
      </c>
      <c r="F18" s="726" t="s">
        <v>35</v>
      </c>
      <c r="G18" s="267"/>
      <c r="H18" s="584">
        <v>67.650000000000006</v>
      </c>
      <c r="I18" s="585">
        <v>127</v>
      </c>
      <c r="J18" s="713">
        <v>3</v>
      </c>
      <c r="K18" s="585">
        <v>158</v>
      </c>
      <c r="L18" s="590">
        <f t="shared" si="0"/>
        <v>79</v>
      </c>
      <c r="M18" s="590">
        <v>4</v>
      </c>
      <c r="N18" s="590">
        <f t="shared" si="1"/>
        <v>206</v>
      </c>
      <c r="O18" s="713">
        <v>16</v>
      </c>
      <c r="P18" s="631" t="s">
        <v>10</v>
      </c>
      <c r="Q18" s="686" t="s">
        <v>436</v>
      </c>
      <c r="R18" s="727"/>
    </row>
    <row r="19" spans="1:18" s="197" customFormat="1" ht="15.75" customHeight="1">
      <c r="A19" s="19">
        <f t="shared" si="2"/>
        <v>4</v>
      </c>
      <c r="B19" s="469" t="s">
        <v>363</v>
      </c>
      <c r="C19" s="272"/>
      <c r="D19" s="417">
        <v>1992</v>
      </c>
      <c r="E19" s="293" t="s">
        <v>10</v>
      </c>
      <c r="F19" s="293" t="s">
        <v>592</v>
      </c>
      <c r="G19" s="729"/>
      <c r="H19" s="730">
        <v>67.95</v>
      </c>
      <c r="I19" s="275">
        <v>101</v>
      </c>
      <c r="J19" s="714">
        <v>6</v>
      </c>
      <c r="K19" s="275">
        <v>169</v>
      </c>
      <c r="L19" s="590">
        <f t="shared" si="0"/>
        <v>84.5</v>
      </c>
      <c r="M19" s="714">
        <v>3</v>
      </c>
      <c r="N19" s="590">
        <f t="shared" si="1"/>
        <v>185.5</v>
      </c>
      <c r="O19" s="590">
        <v>15</v>
      </c>
      <c r="P19" s="631" t="s">
        <v>10</v>
      </c>
      <c r="Q19" s="416" t="s">
        <v>646</v>
      </c>
      <c r="R19" s="398"/>
    </row>
    <row r="20" spans="1:18" s="197" customFormat="1" ht="15.75" customHeight="1">
      <c r="A20" s="19">
        <f t="shared" si="2"/>
        <v>5</v>
      </c>
      <c r="B20" s="615" t="s">
        <v>361</v>
      </c>
      <c r="C20" s="603"/>
      <c r="D20" s="631">
        <v>1989</v>
      </c>
      <c r="E20" s="631" t="s">
        <v>10</v>
      </c>
      <c r="F20" s="636" t="s">
        <v>27</v>
      </c>
      <c r="G20" s="44"/>
      <c r="H20" s="630">
        <v>67.95</v>
      </c>
      <c r="I20" s="731">
        <v>130</v>
      </c>
      <c r="J20" s="713">
        <v>2</v>
      </c>
      <c r="K20" s="631">
        <v>110</v>
      </c>
      <c r="L20" s="590">
        <f t="shared" si="0"/>
        <v>55</v>
      </c>
      <c r="M20" s="590">
        <v>8</v>
      </c>
      <c r="N20" s="590">
        <f t="shared" si="1"/>
        <v>185</v>
      </c>
      <c r="O20" s="714">
        <v>14</v>
      </c>
      <c r="P20" s="724" t="s">
        <v>9</v>
      </c>
      <c r="Q20" s="670" t="s">
        <v>369</v>
      </c>
      <c r="R20" s="405"/>
    </row>
    <row r="21" spans="1:18" s="197" customFormat="1" ht="15.75" customHeight="1">
      <c r="A21" s="19">
        <f t="shared" si="2"/>
        <v>6</v>
      </c>
      <c r="B21" s="469" t="s">
        <v>362</v>
      </c>
      <c r="C21" s="455"/>
      <c r="D21" s="605">
        <v>1992</v>
      </c>
      <c r="E21" s="588" t="s">
        <v>10</v>
      </c>
      <c r="F21" s="728" t="s">
        <v>27</v>
      </c>
      <c r="G21" s="415"/>
      <c r="H21" s="697">
        <v>67.95</v>
      </c>
      <c r="I21" s="586">
        <v>113</v>
      </c>
      <c r="J21" s="714">
        <v>5</v>
      </c>
      <c r="K21" s="586">
        <v>133</v>
      </c>
      <c r="L21" s="590">
        <f t="shared" si="0"/>
        <v>66.5</v>
      </c>
      <c r="M21" s="714">
        <v>7</v>
      </c>
      <c r="N21" s="590">
        <f t="shared" si="1"/>
        <v>179.5</v>
      </c>
      <c r="O21" s="714">
        <v>13</v>
      </c>
      <c r="P21" s="724" t="s">
        <v>9</v>
      </c>
      <c r="Q21" s="732" t="s">
        <v>370</v>
      </c>
      <c r="R21" s="48"/>
    </row>
    <row r="22" spans="1:18" s="197" customFormat="1" ht="16.5" customHeight="1">
      <c r="A22" s="194">
        <f t="shared" si="2"/>
        <v>7</v>
      </c>
      <c r="B22" s="469" t="s">
        <v>366</v>
      </c>
      <c r="C22" s="272"/>
      <c r="D22" s="333">
        <v>1980</v>
      </c>
      <c r="E22" s="482" t="s">
        <v>10</v>
      </c>
      <c r="F22" s="275" t="s">
        <v>592</v>
      </c>
      <c r="G22" s="403"/>
      <c r="H22" s="715">
        <v>67.8</v>
      </c>
      <c r="I22" s="275">
        <v>89</v>
      </c>
      <c r="J22" s="713">
        <v>7</v>
      </c>
      <c r="K22" s="275">
        <v>154</v>
      </c>
      <c r="L22" s="590">
        <f t="shared" si="0"/>
        <v>77</v>
      </c>
      <c r="M22" s="590">
        <v>6</v>
      </c>
      <c r="N22" s="590">
        <f t="shared" si="1"/>
        <v>166</v>
      </c>
      <c r="O22" s="713">
        <v>12</v>
      </c>
      <c r="P22" s="724" t="s">
        <v>9</v>
      </c>
      <c r="Q22" s="401" t="s">
        <v>119</v>
      </c>
      <c r="R22" s="407"/>
    </row>
    <row r="23" spans="1:18" s="202" customFormat="1" ht="16.5" customHeight="1">
      <c r="A23" s="194">
        <f t="shared" si="2"/>
        <v>8</v>
      </c>
      <c r="B23" s="469" t="s">
        <v>365</v>
      </c>
      <c r="C23" s="272"/>
      <c r="D23" s="191">
        <v>1988</v>
      </c>
      <c r="E23" s="191" t="s">
        <v>9</v>
      </c>
      <c r="F23" s="278" t="s">
        <v>597</v>
      </c>
      <c r="G23" s="349"/>
      <c r="H23" s="715">
        <v>67.25</v>
      </c>
      <c r="I23" s="275">
        <v>80</v>
      </c>
      <c r="J23" s="590">
        <v>8</v>
      </c>
      <c r="K23" s="275">
        <v>156</v>
      </c>
      <c r="L23" s="590">
        <f t="shared" si="0"/>
        <v>78</v>
      </c>
      <c r="M23" s="590">
        <v>5</v>
      </c>
      <c r="N23" s="590">
        <f t="shared" si="1"/>
        <v>158</v>
      </c>
      <c r="O23" s="590">
        <v>11</v>
      </c>
      <c r="P23" s="724" t="s">
        <v>9</v>
      </c>
      <c r="Q23" s="297" t="s">
        <v>372</v>
      </c>
      <c r="R23" s="398"/>
    </row>
    <row r="24" spans="1:18" s="202" customFormat="1" ht="15" customHeight="1">
      <c r="A24" s="194">
        <f t="shared" si="2"/>
        <v>9</v>
      </c>
      <c r="B24" s="614" t="s">
        <v>364</v>
      </c>
      <c r="C24" s="679"/>
      <c r="D24" s="605">
        <v>1989</v>
      </c>
      <c r="E24" s="588" t="s">
        <v>9</v>
      </c>
      <c r="F24" s="588" t="s">
        <v>253</v>
      </c>
      <c r="G24" s="58"/>
      <c r="H24" s="587">
        <v>66.650000000000006</v>
      </c>
      <c r="I24" s="588">
        <v>50</v>
      </c>
      <c r="J24" s="713">
        <v>9</v>
      </c>
      <c r="K24" s="588">
        <v>100</v>
      </c>
      <c r="L24" s="590">
        <f t="shared" si="0"/>
        <v>50</v>
      </c>
      <c r="M24" s="714">
        <v>9</v>
      </c>
      <c r="N24" s="590">
        <f t="shared" si="1"/>
        <v>100</v>
      </c>
      <c r="O24" s="590">
        <v>10</v>
      </c>
      <c r="P24" s="707" t="s">
        <v>8</v>
      </c>
      <c r="Q24" s="581" t="s">
        <v>371</v>
      </c>
      <c r="R24" s="346"/>
    </row>
    <row r="25" spans="1:18" s="202" customFormat="1" ht="16.5" customHeight="1">
      <c r="A25" s="409">
        <f t="shared" si="2"/>
        <v>10</v>
      </c>
      <c r="B25" s="709" t="s">
        <v>367</v>
      </c>
      <c r="C25" s="710"/>
      <c r="D25" s="706">
        <v>1966</v>
      </c>
      <c r="E25" s="707" t="s">
        <v>8</v>
      </c>
      <c r="F25" s="708" t="s">
        <v>368</v>
      </c>
      <c r="G25" s="325"/>
      <c r="H25" s="718">
        <v>66.95</v>
      </c>
      <c r="I25" s="708">
        <v>50</v>
      </c>
      <c r="J25" s="705">
        <v>10</v>
      </c>
      <c r="K25" s="708">
        <v>70</v>
      </c>
      <c r="L25" s="716">
        <f t="shared" si="0"/>
        <v>35</v>
      </c>
      <c r="M25" s="705">
        <v>11</v>
      </c>
      <c r="N25" s="716">
        <f t="shared" si="1"/>
        <v>85</v>
      </c>
      <c r="O25" s="716">
        <v>9</v>
      </c>
      <c r="P25" s="707" t="s">
        <v>8</v>
      </c>
      <c r="Q25" s="709" t="s">
        <v>373</v>
      </c>
      <c r="R25" s="518"/>
    </row>
    <row r="26" spans="1:18" s="202" customFormat="1" ht="21" customHeight="1">
      <c r="A26" s="410">
        <f t="shared" si="2"/>
        <v>11</v>
      </c>
      <c r="B26" s="701" t="s">
        <v>459</v>
      </c>
      <c r="C26" s="701"/>
      <c r="D26" s="638">
        <v>1994</v>
      </c>
      <c r="E26" s="638" t="s">
        <v>8</v>
      </c>
      <c r="F26" s="293" t="s">
        <v>592</v>
      </c>
      <c r="G26" s="30"/>
      <c r="H26" s="591">
        <v>67.900000000000006</v>
      </c>
      <c r="I26" s="592">
        <v>38</v>
      </c>
      <c r="J26" s="714">
        <v>11</v>
      </c>
      <c r="K26" s="592">
        <v>71</v>
      </c>
      <c r="L26" s="590">
        <f t="shared" si="0"/>
        <v>35.5</v>
      </c>
      <c r="M26" s="714">
        <v>10</v>
      </c>
      <c r="N26" s="590">
        <f t="shared" si="1"/>
        <v>73.5</v>
      </c>
      <c r="O26" s="590">
        <v>8</v>
      </c>
      <c r="P26" s="592"/>
      <c r="Q26" s="701" t="s">
        <v>458</v>
      </c>
      <c r="R26" s="374"/>
    </row>
    <row r="27" spans="1:18" s="197" customFormat="1" ht="15.75" customHeight="1">
      <c r="A27" s="341">
        <v>12</v>
      </c>
      <c r="B27" s="711" t="s">
        <v>512</v>
      </c>
      <c r="C27" s="712"/>
      <c r="D27" s="293">
        <v>1998</v>
      </c>
      <c r="E27" s="293">
        <v>1</v>
      </c>
      <c r="F27" s="293" t="s">
        <v>592</v>
      </c>
      <c r="G27" s="519"/>
      <c r="H27" s="370">
        <v>68</v>
      </c>
      <c r="I27" s="293">
        <v>20</v>
      </c>
      <c r="J27" s="293">
        <v>12</v>
      </c>
      <c r="K27" s="293">
        <v>50</v>
      </c>
      <c r="L27" s="293">
        <f t="shared" si="0"/>
        <v>25</v>
      </c>
      <c r="M27" s="293">
        <v>12</v>
      </c>
      <c r="N27" s="293">
        <f t="shared" si="1"/>
        <v>45</v>
      </c>
      <c r="O27" s="714">
        <v>7</v>
      </c>
      <c r="P27" s="717"/>
      <c r="Q27" s="712" t="s">
        <v>346</v>
      </c>
      <c r="R27" s="520"/>
    </row>
    <row r="28" spans="1:18" ht="13.5">
      <c r="A28" s="645" t="s">
        <v>578</v>
      </c>
      <c r="B28" s="646"/>
      <c r="C28" s="646"/>
      <c r="D28" s="646"/>
      <c r="E28" s="646"/>
      <c r="F28" s="646"/>
      <c r="G28" s="646"/>
      <c r="H28" s="645" t="s">
        <v>41</v>
      </c>
      <c r="J28" s="18"/>
      <c r="K28" s="647"/>
      <c r="M28" s="600" t="s">
        <v>577</v>
      </c>
      <c r="N28" s="647"/>
      <c r="O28" s="648"/>
      <c r="P28" s="648"/>
      <c r="Q28" s="648"/>
      <c r="R28" s="704"/>
    </row>
    <row r="29" spans="1:18" ht="13.5">
      <c r="A29" s="645"/>
      <c r="B29" s="649"/>
      <c r="C29" s="647"/>
      <c r="D29" s="18"/>
      <c r="E29" s="18"/>
      <c r="F29" s="18"/>
      <c r="G29" s="18"/>
      <c r="H29" s="645"/>
      <c r="J29" s="18"/>
      <c r="K29" s="647"/>
      <c r="L29" s="601"/>
      <c r="M29" s="18"/>
      <c r="N29" s="18"/>
    </row>
    <row r="30" spans="1:18" ht="13.5">
      <c r="A30" s="645" t="s">
        <v>590</v>
      </c>
      <c r="B30" s="646"/>
      <c r="C30" s="646"/>
      <c r="D30" s="646"/>
      <c r="E30" s="646"/>
      <c r="F30" s="646"/>
      <c r="G30" s="646"/>
      <c r="H30" s="645" t="s">
        <v>43</v>
      </c>
      <c r="J30" s="646"/>
      <c r="M30" s="602" t="s">
        <v>579</v>
      </c>
      <c r="N30" s="647"/>
      <c r="O30" s="646"/>
      <c r="P30" s="646"/>
      <c r="Q30" s="646"/>
      <c r="R30" s="646"/>
    </row>
    <row r="32" spans="1:18" ht="15.75">
      <c r="B32" s="25"/>
      <c r="I32" s="263"/>
      <c r="J32" s="40"/>
      <c r="K32" s="40"/>
      <c r="L32" s="263"/>
      <c r="M32" s="263"/>
      <c r="O32" s="263"/>
      <c r="P32" s="263"/>
      <c r="Q32" s="216"/>
      <c r="R32" s="18"/>
    </row>
    <row r="33" spans="9:18" ht="15.75">
      <c r="I33" s="263"/>
      <c r="J33" s="263"/>
      <c r="K33" s="263"/>
      <c r="L33" s="263"/>
      <c r="M33" s="263"/>
      <c r="N33" s="263"/>
      <c r="O33" s="263"/>
      <c r="P33" s="263"/>
      <c r="Q33" s="216"/>
      <c r="R33" s="18"/>
    </row>
    <row r="34" spans="9:18" ht="15.75">
      <c r="I34" s="263"/>
      <c r="J34" s="40"/>
      <c r="K34" s="40"/>
      <c r="L34" s="263"/>
      <c r="M34" s="263"/>
      <c r="O34" s="263"/>
      <c r="P34" s="263"/>
      <c r="Q34" s="216"/>
      <c r="R34" s="18"/>
    </row>
  </sheetData>
  <sheetProtection selectLockedCells="1" selectUnlockedCells="1"/>
  <sortState ref="B16:R27">
    <sortCondition descending="1" ref="N16:N27"/>
  </sortState>
  <mergeCells count="30">
    <mergeCell ref="A1:R1"/>
    <mergeCell ref="A2:R2"/>
    <mergeCell ref="A3:R3"/>
    <mergeCell ref="A4:R4"/>
    <mergeCell ref="A5:C5"/>
    <mergeCell ref="P5:R5"/>
    <mergeCell ref="A6:C6"/>
    <mergeCell ref="D6:O6"/>
    <mergeCell ref="P6:R6"/>
    <mergeCell ref="A7:C7"/>
    <mergeCell ref="D7:O7"/>
    <mergeCell ref="P7:R7"/>
    <mergeCell ref="D8:O8"/>
    <mergeCell ref="D9:O9"/>
    <mergeCell ref="D10:O10"/>
    <mergeCell ref="A14:A15"/>
    <mergeCell ref="B14:C15"/>
    <mergeCell ref="D14:D15"/>
    <mergeCell ref="E14:E15"/>
    <mergeCell ref="F14:F15"/>
    <mergeCell ref="G14:G15"/>
    <mergeCell ref="H14:H15"/>
    <mergeCell ref="P14:P15"/>
    <mergeCell ref="Q14:R15"/>
    <mergeCell ref="I14:I15"/>
    <mergeCell ref="J14:J15"/>
    <mergeCell ref="K14:L14"/>
    <mergeCell ref="M14:M15"/>
    <mergeCell ref="N14:N15"/>
    <mergeCell ref="O14:O15"/>
  </mergeCells>
  <pageMargins left="7.874015748031496E-2" right="0.11811023622047245" top="0.23622047244094491" bottom="0.39370078740157483" header="0.51181102362204722" footer="0.51181102362204722"/>
  <pageSetup paperSize="9" scale="90" firstPageNumber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36"/>
  <sheetViews>
    <sheetView showWhiteSpace="0" topLeftCell="A5" zoomScale="110" zoomScaleNormal="110" zoomScaleSheetLayoutView="100" zoomScalePageLayoutView="85" workbookViewId="0">
      <selection activeCell="E24" sqref="E24"/>
    </sheetView>
  </sheetViews>
  <sheetFormatPr defaultRowHeight="12.75"/>
  <cols>
    <col min="1" max="1" width="6.7109375" customWidth="1"/>
    <col min="2" max="2" width="7.85546875" style="197" customWidth="1"/>
    <col min="3" max="3" width="17.42578125" customWidth="1"/>
    <col min="4" max="4" width="8.85546875" customWidth="1"/>
    <col min="5" max="5" width="6.7109375" customWidth="1"/>
    <col min="6" max="6" width="20.7109375" customWidth="1"/>
    <col min="7" max="7" width="9.7109375" customWidth="1"/>
    <col min="8" max="8" width="6.5703125" customWidth="1"/>
    <col min="9" max="13" width="5.85546875" customWidth="1"/>
    <col min="14" max="14" width="7.42578125" customWidth="1"/>
    <col min="15" max="15" width="5.85546875" customWidth="1"/>
    <col min="16" max="16" width="6.85546875" customWidth="1"/>
    <col min="17" max="17" width="10.140625" customWidth="1"/>
    <col min="18" max="18" width="16.7109375" customWidth="1"/>
  </cols>
  <sheetData>
    <row r="1" spans="1:18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</row>
    <row r="2" spans="1:18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</row>
    <row r="3" spans="1:18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</row>
    <row r="4" spans="1:18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</row>
    <row r="5" spans="1:18" ht="12" customHeight="1">
      <c r="A5" s="964" t="s">
        <v>117</v>
      </c>
      <c r="B5" s="964"/>
      <c r="C5" s="9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964" t="s">
        <v>2</v>
      </c>
      <c r="Q5" s="1020"/>
      <c r="R5" s="1020"/>
    </row>
    <row r="6" spans="1:18" ht="15.75" customHeight="1">
      <c r="A6" s="954" t="s">
        <v>521</v>
      </c>
      <c r="B6" s="954"/>
      <c r="C6" s="955"/>
      <c r="D6" s="956" t="s">
        <v>81</v>
      </c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 t="s">
        <v>4</v>
      </c>
      <c r="Q6" s="1022"/>
      <c r="R6" s="1022"/>
    </row>
    <row r="7" spans="1:18" ht="15.75" customHeight="1">
      <c r="A7" s="1023" t="s">
        <v>5</v>
      </c>
      <c r="B7" s="1024"/>
      <c r="C7" s="1025"/>
      <c r="D7" s="956" t="s">
        <v>82</v>
      </c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1026" t="s">
        <v>7</v>
      </c>
      <c r="Q7" s="1026"/>
      <c r="R7" s="1026"/>
    </row>
    <row r="8" spans="1:18" ht="15.75" customHeight="1">
      <c r="A8" s="189" t="s">
        <v>22</v>
      </c>
      <c r="B8" s="495" t="s">
        <v>83</v>
      </c>
      <c r="C8" s="189" t="s">
        <v>84</v>
      </c>
      <c r="D8" s="956" t="s">
        <v>126</v>
      </c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262" t="s">
        <v>8</v>
      </c>
      <c r="Q8" s="262" t="s">
        <v>9</v>
      </c>
      <c r="R8" s="262" t="s">
        <v>10</v>
      </c>
    </row>
    <row r="9" spans="1:18" ht="15.75" customHeight="1">
      <c r="A9" s="420">
        <v>149</v>
      </c>
      <c r="B9" s="422">
        <v>190</v>
      </c>
      <c r="C9" s="421">
        <v>229</v>
      </c>
      <c r="D9" s="956" t="s">
        <v>85</v>
      </c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5">
        <v>86</v>
      </c>
      <c r="Q9" s="5">
        <v>130</v>
      </c>
      <c r="R9" s="5">
        <v>195</v>
      </c>
    </row>
    <row r="10" spans="1:18" ht="15.75" customHeight="1" thickBot="1">
      <c r="A10" s="260"/>
      <c r="B10" s="204"/>
      <c r="C10" s="260"/>
      <c r="D10" s="1016" t="s">
        <v>438</v>
      </c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260"/>
      <c r="Q10" s="260"/>
      <c r="R10" s="260"/>
    </row>
    <row r="11" spans="1:18" ht="15.75" customHeight="1">
      <c r="A11" s="260"/>
      <c r="B11" s="463" t="s">
        <v>13</v>
      </c>
      <c r="C11" s="9"/>
      <c r="D11" s="10"/>
      <c r="E11" s="11">
        <v>44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60"/>
      <c r="Q11" s="260"/>
      <c r="R11" s="260"/>
    </row>
    <row r="12" spans="1:18" ht="15.75" customHeight="1" thickBot="1">
      <c r="A12" s="260"/>
      <c r="B12" s="464" t="s">
        <v>14</v>
      </c>
      <c r="C12" s="15"/>
      <c r="D12" s="16"/>
      <c r="E12" s="17">
        <v>270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60"/>
      <c r="Q12" s="260"/>
      <c r="R12" s="260"/>
    </row>
    <row r="13" spans="1:18">
      <c r="A13" s="18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1028" t="s">
        <v>15</v>
      </c>
      <c r="B14" s="947" t="s">
        <v>58</v>
      </c>
      <c r="C14" s="947"/>
      <c r="D14" s="947" t="s">
        <v>17</v>
      </c>
      <c r="E14" s="947" t="s">
        <v>18</v>
      </c>
      <c r="F14" s="947" t="s">
        <v>19</v>
      </c>
      <c r="G14" s="948" t="s">
        <v>20</v>
      </c>
      <c r="H14" s="947" t="s">
        <v>21</v>
      </c>
      <c r="I14" s="947" t="s">
        <v>22</v>
      </c>
      <c r="J14" s="947" t="s">
        <v>15</v>
      </c>
      <c r="K14" s="1027" t="s">
        <v>48</v>
      </c>
      <c r="L14" s="1027"/>
      <c r="M14" s="1027" t="s">
        <v>15</v>
      </c>
      <c r="N14" s="947" t="s">
        <v>87</v>
      </c>
      <c r="O14" s="947" t="s">
        <v>23</v>
      </c>
      <c r="P14" s="947" t="s">
        <v>24</v>
      </c>
      <c r="Q14" s="947" t="s">
        <v>25</v>
      </c>
      <c r="R14" s="947"/>
    </row>
    <row r="15" spans="1:18" ht="12" customHeight="1">
      <c r="A15" s="1028"/>
      <c r="B15" s="948"/>
      <c r="C15" s="948"/>
      <c r="D15" s="1029"/>
      <c r="E15" s="948"/>
      <c r="F15" s="948"/>
      <c r="G15" s="953"/>
      <c r="H15" s="948"/>
      <c r="I15" s="948"/>
      <c r="J15" s="948"/>
      <c r="K15" s="261" t="s">
        <v>88</v>
      </c>
      <c r="L15" s="261" t="s">
        <v>89</v>
      </c>
      <c r="M15" s="1015"/>
      <c r="N15" s="948"/>
      <c r="O15" s="948"/>
      <c r="P15" s="948"/>
      <c r="Q15" s="948"/>
      <c r="R15" s="948"/>
    </row>
    <row r="16" spans="1:18" ht="16.5" customHeight="1">
      <c r="A16" s="19">
        <v>1</v>
      </c>
      <c r="B16" s="460" t="s">
        <v>442</v>
      </c>
      <c r="C16" s="35"/>
      <c r="D16" s="419">
        <v>1982</v>
      </c>
      <c r="E16" s="285" t="s">
        <v>10</v>
      </c>
      <c r="F16" s="365" t="s">
        <v>413</v>
      </c>
      <c r="G16" s="30"/>
      <c r="H16" s="34">
        <v>72.95</v>
      </c>
      <c r="I16" s="30">
        <v>134</v>
      </c>
      <c r="J16" s="21">
        <v>1</v>
      </c>
      <c r="K16" s="30">
        <v>160</v>
      </c>
      <c r="L16" s="22">
        <f t="shared" ref="L16:L28" si="0">K16/2</f>
        <v>80</v>
      </c>
      <c r="M16" s="22">
        <v>4</v>
      </c>
      <c r="N16" s="24">
        <f t="shared" ref="N16:N28" si="1">I16+L16</f>
        <v>214</v>
      </c>
      <c r="O16" s="24">
        <v>1</v>
      </c>
      <c r="P16" s="30" t="s">
        <v>10</v>
      </c>
      <c r="Q16" s="460" t="s">
        <v>603</v>
      </c>
      <c r="R16" s="31"/>
    </row>
    <row r="17" spans="1:18" s="197" customFormat="1" ht="15.75" customHeight="1">
      <c r="A17" s="19">
        <f t="shared" ref="A17:A28" si="2">A16+1</f>
        <v>2</v>
      </c>
      <c r="B17" s="51" t="s">
        <v>379</v>
      </c>
      <c r="C17" s="376"/>
      <c r="D17" s="266">
        <v>1993</v>
      </c>
      <c r="E17" s="285" t="s">
        <v>10</v>
      </c>
      <c r="F17" s="585" t="s">
        <v>253</v>
      </c>
      <c r="G17" s="733" t="s">
        <v>380</v>
      </c>
      <c r="H17" s="268">
        <v>72.849999999999994</v>
      </c>
      <c r="I17" s="747">
        <v>123</v>
      </c>
      <c r="J17" s="22">
        <v>3</v>
      </c>
      <c r="K17" s="748">
        <v>180</v>
      </c>
      <c r="L17" s="22">
        <f t="shared" si="0"/>
        <v>90</v>
      </c>
      <c r="M17" s="22">
        <v>1</v>
      </c>
      <c r="N17" s="24">
        <f t="shared" si="1"/>
        <v>213</v>
      </c>
      <c r="O17" s="24">
        <v>2</v>
      </c>
      <c r="P17" s="30" t="s">
        <v>10</v>
      </c>
      <c r="Q17" s="51" t="s">
        <v>384</v>
      </c>
      <c r="R17" s="203"/>
    </row>
    <row r="18" spans="1:18" s="202" customFormat="1" ht="18.75" customHeight="1">
      <c r="A18" s="579">
        <f t="shared" si="2"/>
        <v>3</v>
      </c>
      <c r="B18" s="736" t="s">
        <v>376</v>
      </c>
      <c r="C18" s="737"/>
      <c r="D18" s="396">
        <v>1995</v>
      </c>
      <c r="E18" s="347" t="s">
        <v>9</v>
      </c>
      <c r="F18" s="278" t="s">
        <v>377</v>
      </c>
      <c r="G18" s="347"/>
      <c r="H18" s="738">
        <v>72.900000000000006</v>
      </c>
      <c r="I18" s="347">
        <v>101</v>
      </c>
      <c r="J18" s="21">
        <v>7</v>
      </c>
      <c r="K18" s="347">
        <v>173</v>
      </c>
      <c r="L18" s="22">
        <f t="shared" si="0"/>
        <v>86.5</v>
      </c>
      <c r="M18" s="22">
        <v>2</v>
      </c>
      <c r="N18" s="24">
        <f t="shared" si="1"/>
        <v>187.5</v>
      </c>
      <c r="O18" s="24">
        <v>3</v>
      </c>
      <c r="P18" s="739" t="s">
        <v>9</v>
      </c>
      <c r="Q18" s="610" t="s">
        <v>246</v>
      </c>
      <c r="R18" s="20"/>
    </row>
    <row r="19" spans="1:18" s="197" customFormat="1" ht="15.75" customHeight="1">
      <c r="A19" s="19">
        <f t="shared" si="2"/>
        <v>4</v>
      </c>
      <c r="B19" s="467" t="s">
        <v>374</v>
      </c>
      <c r="C19" s="307"/>
      <c r="D19" s="396">
        <v>1989</v>
      </c>
      <c r="E19" s="275" t="s">
        <v>10</v>
      </c>
      <c r="F19" s="275" t="s">
        <v>155</v>
      </c>
      <c r="G19" s="310" t="s">
        <v>156</v>
      </c>
      <c r="H19" s="721">
        <v>72.95</v>
      </c>
      <c r="I19" s="400">
        <v>130</v>
      </c>
      <c r="J19" s="21">
        <v>2</v>
      </c>
      <c r="K19" s="310">
        <v>109</v>
      </c>
      <c r="L19" s="22">
        <f t="shared" si="0"/>
        <v>54.5</v>
      </c>
      <c r="M19" s="22">
        <v>10</v>
      </c>
      <c r="N19" s="24">
        <f t="shared" si="1"/>
        <v>184.5</v>
      </c>
      <c r="O19" s="24">
        <v>4</v>
      </c>
      <c r="P19" s="28" t="s">
        <v>9</v>
      </c>
      <c r="Q19" s="297" t="s">
        <v>157</v>
      </c>
      <c r="R19" s="200"/>
    </row>
    <row r="20" spans="1:18" s="197" customFormat="1" ht="21" customHeight="1">
      <c r="A20" s="19">
        <f t="shared" si="2"/>
        <v>5</v>
      </c>
      <c r="B20" s="334" t="s">
        <v>172</v>
      </c>
      <c r="C20" s="315"/>
      <c r="D20" s="285">
        <v>1989</v>
      </c>
      <c r="E20" s="285" t="s">
        <v>10</v>
      </c>
      <c r="F20" s="799" t="s">
        <v>375</v>
      </c>
      <c r="G20" s="412"/>
      <c r="H20" s="735">
        <v>73</v>
      </c>
      <c r="I20" s="411">
        <v>110</v>
      </c>
      <c r="J20" s="21">
        <v>4</v>
      </c>
      <c r="K20" s="267">
        <v>147</v>
      </c>
      <c r="L20" s="22">
        <f t="shared" si="0"/>
        <v>73.5</v>
      </c>
      <c r="M20" s="21">
        <v>6</v>
      </c>
      <c r="N20" s="24">
        <f t="shared" si="1"/>
        <v>183.5</v>
      </c>
      <c r="O20" s="24">
        <v>5</v>
      </c>
      <c r="P20" s="28" t="s">
        <v>9</v>
      </c>
      <c r="Q20" s="677" t="s">
        <v>381</v>
      </c>
      <c r="R20" s="20"/>
    </row>
    <row r="21" spans="1:18" s="197" customFormat="1" ht="15.75" customHeight="1">
      <c r="A21" s="19">
        <f t="shared" si="2"/>
        <v>6</v>
      </c>
      <c r="B21" s="334" t="s">
        <v>96</v>
      </c>
      <c r="C21" s="315"/>
      <c r="D21" s="337">
        <v>1991</v>
      </c>
      <c r="E21" s="337" t="s">
        <v>9</v>
      </c>
      <c r="F21" s="585" t="s">
        <v>35</v>
      </c>
      <c r="G21" s="413"/>
      <c r="H21" s="268">
        <v>72.5</v>
      </c>
      <c r="I21" s="414">
        <v>89</v>
      </c>
      <c r="J21" s="21">
        <v>10</v>
      </c>
      <c r="K21" s="267">
        <v>170</v>
      </c>
      <c r="L21" s="22">
        <f t="shared" si="0"/>
        <v>85</v>
      </c>
      <c r="M21" s="21">
        <v>3</v>
      </c>
      <c r="N21" s="24">
        <f t="shared" si="1"/>
        <v>174</v>
      </c>
      <c r="O21" s="24">
        <v>6</v>
      </c>
      <c r="P21" s="30" t="s">
        <v>9</v>
      </c>
      <c r="Q21" s="269" t="s">
        <v>382</v>
      </c>
      <c r="R21" s="20"/>
    </row>
    <row r="22" spans="1:18" s="197" customFormat="1" ht="15.75" customHeight="1">
      <c r="A22" s="194">
        <f t="shared" si="2"/>
        <v>7</v>
      </c>
      <c r="B22" s="334" t="s">
        <v>180</v>
      </c>
      <c r="C22" s="315"/>
      <c r="D22" s="285">
        <v>1994</v>
      </c>
      <c r="E22" s="285" t="s">
        <v>9</v>
      </c>
      <c r="F22" s="798" t="s">
        <v>135</v>
      </c>
      <c r="G22" s="412" t="s">
        <v>30</v>
      </c>
      <c r="H22" s="268">
        <v>70</v>
      </c>
      <c r="I22" s="411">
        <v>105</v>
      </c>
      <c r="J22" s="21">
        <v>5</v>
      </c>
      <c r="K22" s="267">
        <v>130</v>
      </c>
      <c r="L22" s="22">
        <f t="shared" si="0"/>
        <v>65</v>
      </c>
      <c r="M22" s="22">
        <v>8</v>
      </c>
      <c r="N22" s="24">
        <f t="shared" si="1"/>
        <v>170</v>
      </c>
      <c r="O22" s="24">
        <v>7</v>
      </c>
      <c r="P22" s="199" t="s">
        <v>9</v>
      </c>
      <c r="Q22" s="315" t="s">
        <v>136</v>
      </c>
      <c r="R22" s="20"/>
    </row>
    <row r="23" spans="1:18" s="197" customFormat="1" ht="15.75" customHeight="1">
      <c r="A23" s="194">
        <f t="shared" si="2"/>
        <v>8</v>
      </c>
      <c r="B23" s="45" t="s">
        <v>455</v>
      </c>
      <c r="C23" s="286"/>
      <c r="D23" s="445">
        <v>1984</v>
      </c>
      <c r="E23" s="445" t="s">
        <v>8</v>
      </c>
      <c r="F23" s="793" t="s">
        <v>592</v>
      </c>
      <c r="G23" s="734"/>
      <c r="H23" s="418">
        <v>72.650000000000006</v>
      </c>
      <c r="I23" s="58">
        <v>95</v>
      </c>
      <c r="J23" s="22">
        <v>9</v>
      </c>
      <c r="K23" s="58">
        <v>149</v>
      </c>
      <c r="L23" s="22">
        <f t="shared" si="0"/>
        <v>74.5</v>
      </c>
      <c r="M23" s="22">
        <v>5</v>
      </c>
      <c r="N23" s="24">
        <f t="shared" si="1"/>
        <v>169.5</v>
      </c>
      <c r="O23" s="24">
        <v>8</v>
      </c>
      <c r="P23" s="30" t="s">
        <v>506</v>
      </c>
      <c r="Q23" s="408" t="s">
        <v>323</v>
      </c>
      <c r="R23" s="31"/>
    </row>
    <row r="24" spans="1:18" s="202" customFormat="1" ht="21" customHeight="1">
      <c r="A24" s="194">
        <f t="shared" si="2"/>
        <v>9</v>
      </c>
      <c r="B24" s="334" t="s">
        <v>378</v>
      </c>
      <c r="C24" s="315"/>
      <c r="D24" s="266">
        <v>1991</v>
      </c>
      <c r="E24" s="267" t="s">
        <v>9</v>
      </c>
      <c r="F24" s="585" t="s">
        <v>27</v>
      </c>
      <c r="G24" s="267"/>
      <c r="H24" s="268">
        <v>72.400000000000006</v>
      </c>
      <c r="I24" s="411">
        <v>97</v>
      </c>
      <c r="J24" s="21">
        <v>8</v>
      </c>
      <c r="K24" s="267">
        <v>141</v>
      </c>
      <c r="L24" s="22">
        <f t="shared" si="0"/>
        <v>70.5</v>
      </c>
      <c r="M24" s="22">
        <v>7</v>
      </c>
      <c r="N24" s="24">
        <f t="shared" si="1"/>
        <v>167.5</v>
      </c>
      <c r="O24" s="24">
        <v>9</v>
      </c>
      <c r="P24" s="199" t="s">
        <v>9</v>
      </c>
      <c r="Q24" s="334" t="s">
        <v>383</v>
      </c>
      <c r="R24" s="31"/>
    </row>
    <row r="25" spans="1:18" s="202" customFormat="1" ht="21" customHeight="1">
      <c r="A25" s="194">
        <f t="shared" si="2"/>
        <v>10</v>
      </c>
      <c r="B25" s="465" t="s">
        <v>176</v>
      </c>
      <c r="C25" s="272"/>
      <c r="D25" s="274">
        <v>1979</v>
      </c>
      <c r="E25" s="275" t="s">
        <v>9</v>
      </c>
      <c r="F25" s="278" t="s">
        <v>36</v>
      </c>
      <c r="G25" s="278" t="s">
        <v>37</v>
      </c>
      <c r="H25" s="277">
        <v>70.5</v>
      </c>
      <c r="I25" s="310">
        <v>102</v>
      </c>
      <c r="J25" s="22">
        <v>6</v>
      </c>
      <c r="K25" s="310">
        <v>110</v>
      </c>
      <c r="L25" s="22">
        <f t="shared" si="0"/>
        <v>55</v>
      </c>
      <c r="M25" s="21">
        <v>9</v>
      </c>
      <c r="N25" s="24">
        <f t="shared" si="1"/>
        <v>157</v>
      </c>
      <c r="O25" s="24">
        <v>10</v>
      </c>
      <c r="P25" s="22" t="s">
        <v>9</v>
      </c>
      <c r="Q25" s="271" t="s">
        <v>177</v>
      </c>
      <c r="R25" s="31"/>
    </row>
    <row r="26" spans="1:18" s="202" customFormat="1" ht="21" customHeight="1">
      <c r="A26" s="194">
        <f t="shared" si="2"/>
        <v>11</v>
      </c>
      <c r="B26" s="459" t="s">
        <v>493</v>
      </c>
      <c r="C26" s="488"/>
      <c r="D26" s="489">
        <v>1994</v>
      </c>
      <c r="E26" s="489" t="s">
        <v>8</v>
      </c>
      <c r="F26" s="482" t="s">
        <v>36</v>
      </c>
      <c r="G26" s="328" t="s">
        <v>37</v>
      </c>
      <c r="H26" s="490">
        <v>72.650000000000006</v>
      </c>
      <c r="I26" s="325">
        <v>75</v>
      </c>
      <c r="J26" s="21">
        <v>11</v>
      </c>
      <c r="K26" s="325">
        <v>105</v>
      </c>
      <c r="L26" s="491">
        <f t="shared" si="0"/>
        <v>52.5</v>
      </c>
      <c r="M26" s="22">
        <v>11</v>
      </c>
      <c r="N26" s="492">
        <f t="shared" si="1"/>
        <v>127.5</v>
      </c>
      <c r="O26" s="24">
        <v>11</v>
      </c>
      <c r="P26" s="493" t="s">
        <v>8</v>
      </c>
      <c r="Q26" s="459" t="s">
        <v>38</v>
      </c>
      <c r="R26" s="494"/>
    </row>
    <row r="27" spans="1:18" s="202" customFormat="1" ht="21" customHeight="1">
      <c r="A27" s="194">
        <f t="shared" si="2"/>
        <v>12</v>
      </c>
      <c r="B27" s="374" t="s">
        <v>461</v>
      </c>
      <c r="C27" s="374"/>
      <c r="D27" s="487">
        <v>1996</v>
      </c>
      <c r="E27" s="487">
        <v>1</v>
      </c>
      <c r="F27" s="293" t="s">
        <v>592</v>
      </c>
      <c r="G27" s="30"/>
      <c r="H27" s="34">
        <v>72.95</v>
      </c>
      <c r="I27" s="30">
        <v>55</v>
      </c>
      <c r="J27" s="22">
        <v>12</v>
      </c>
      <c r="K27" s="30">
        <v>37</v>
      </c>
      <c r="L27" s="22">
        <f t="shared" si="0"/>
        <v>18.5</v>
      </c>
      <c r="M27" s="22">
        <v>13</v>
      </c>
      <c r="N27" s="24">
        <f t="shared" si="1"/>
        <v>73.5</v>
      </c>
      <c r="O27" s="24">
        <v>12</v>
      </c>
      <c r="P27" s="30"/>
      <c r="Q27" s="374" t="s">
        <v>348</v>
      </c>
      <c r="R27" s="374"/>
    </row>
    <row r="28" spans="1:18" s="202" customFormat="1" ht="21" customHeight="1">
      <c r="A28" s="194">
        <f t="shared" si="2"/>
        <v>13</v>
      </c>
      <c r="B28" s="374" t="s">
        <v>492</v>
      </c>
      <c r="C28" s="374"/>
      <c r="D28" s="487">
        <v>1998</v>
      </c>
      <c r="E28" s="487">
        <v>1</v>
      </c>
      <c r="F28" s="293" t="s">
        <v>377</v>
      </c>
      <c r="G28" s="30"/>
      <c r="H28" s="34">
        <v>72.099999999999994</v>
      </c>
      <c r="I28" s="30">
        <v>26</v>
      </c>
      <c r="J28" s="21">
        <v>13</v>
      </c>
      <c r="K28" s="30">
        <v>66</v>
      </c>
      <c r="L28" s="22">
        <f t="shared" si="0"/>
        <v>33</v>
      </c>
      <c r="M28" s="21">
        <v>12</v>
      </c>
      <c r="N28" s="24">
        <f t="shared" si="1"/>
        <v>59</v>
      </c>
      <c r="O28" s="24">
        <v>13</v>
      </c>
      <c r="P28" s="30"/>
      <c r="Q28" s="374" t="s">
        <v>246</v>
      </c>
      <c r="R28" s="374"/>
    </row>
    <row r="29" spans="1:18" s="197" customFormat="1" ht="15.75" customHeight="1">
      <c r="A29" s="204"/>
      <c r="B29" s="205"/>
      <c r="C29" s="205"/>
      <c r="D29" s="206"/>
      <c r="E29" s="206"/>
      <c r="F29" s="207"/>
      <c r="G29" s="208"/>
      <c r="H29" s="209"/>
      <c r="I29" s="209"/>
      <c r="J29" s="209"/>
      <c r="K29" s="209"/>
      <c r="L29" s="210"/>
      <c r="M29" s="209"/>
      <c r="N29" s="211"/>
      <c r="O29" s="212"/>
      <c r="P29" s="213"/>
      <c r="Q29" s="214"/>
      <c r="R29" s="215"/>
    </row>
    <row r="30" spans="1:18" ht="13.5">
      <c r="A30" s="650" t="s">
        <v>578</v>
      </c>
      <c r="B30" s="651"/>
      <c r="C30" s="651"/>
      <c r="D30" s="651"/>
      <c r="E30" s="651"/>
      <c r="F30" s="651"/>
      <c r="G30" s="651"/>
      <c r="H30" s="650" t="s">
        <v>41</v>
      </c>
      <c r="J30" s="18"/>
      <c r="K30" s="652"/>
      <c r="M30" s="600" t="s">
        <v>577</v>
      </c>
      <c r="N30" s="652"/>
      <c r="O30" s="653"/>
      <c r="P30" s="653"/>
      <c r="Q30" s="653"/>
      <c r="R30" s="749"/>
    </row>
    <row r="31" spans="1:18" ht="13.5">
      <c r="A31" s="650"/>
      <c r="B31" s="654"/>
      <c r="C31" s="652"/>
      <c r="D31" s="18"/>
      <c r="E31" s="18"/>
      <c r="F31" s="18"/>
      <c r="G31" s="18"/>
      <c r="H31" s="650"/>
      <c r="J31" s="18"/>
      <c r="K31" s="652"/>
      <c r="L31" s="601"/>
      <c r="M31" s="18"/>
      <c r="N31" s="18"/>
    </row>
    <row r="32" spans="1:18" ht="13.5">
      <c r="A32" s="650" t="s">
        <v>590</v>
      </c>
      <c r="B32" s="651"/>
      <c r="C32" s="651"/>
      <c r="D32" s="651"/>
      <c r="E32" s="651"/>
      <c r="F32" s="651"/>
      <c r="G32" s="651"/>
      <c r="H32" s="650" t="s">
        <v>43</v>
      </c>
      <c r="J32" s="651"/>
      <c r="M32" s="602" t="s">
        <v>579</v>
      </c>
      <c r="N32" s="652"/>
      <c r="O32" s="651"/>
      <c r="P32" s="651"/>
      <c r="Q32" s="651"/>
      <c r="R32" s="651"/>
    </row>
    <row r="34" spans="2:18" ht="15.75">
      <c r="B34" s="25"/>
      <c r="I34" s="263"/>
      <c r="J34" s="40"/>
      <c r="K34" s="40"/>
      <c r="L34" s="263"/>
      <c r="M34" s="263"/>
      <c r="O34" s="263"/>
      <c r="P34" s="263"/>
      <c r="Q34" s="216"/>
      <c r="R34" s="18"/>
    </row>
    <row r="35" spans="2:18" ht="15.75">
      <c r="I35" s="263"/>
      <c r="J35" s="263"/>
      <c r="K35" s="263"/>
      <c r="L35" s="263"/>
      <c r="M35" s="263"/>
      <c r="N35" s="263"/>
      <c r="O35" s="263"/>
      <c r="P35" s="263"/>
      <c r="Q35" s="216"/>
      <c r="R35" s="18"/>
    </row>
    <row r="36" spans="2:18" ht="15.75">
      <c r="I36" s="263"/>
      <c r="J36" s="40"/>
      <c r="K36" s="40"/>
      <c r="L36" s="263"/>
      <c r="M36" s="263"/>
      <c r="O36" s="263"/>
      <c r="P36" s="263"/>
      <c r="Q36" s="216"/>
      <c r="R36" s="18"/>
    </row>
  </sheetData>
  <sheetProtection selectLockedCells="1" selectUnlockedCells="1"/>
  <sortState ref="B16:R28">
    <sortCondition descending="1" ref="N16:N28"/>
  </sortState>
  <mergeCells count="30">
    <mergeCell ref="A1:R1"/>
    <mergeCell ref="A2:R2"/>
    <mergeCell ref="A3:R3"/>
    <mergeCell ref="A4:R4"/>
    <mergeCell ref="A5:C5"/>
    <mergeCell ref="P5:R5"/>
    <mergeCell ref="A6:C6"/>
    <mergeCell ref="D6:O6"/>
    <mergeCell ref="P6:R6"/>
    <mergeCell ref="A7:C7"/>
    <mergeCell ref="D7:O7"/>
    <mergeCell ref="P7:R7"/>
    <mergeCell ref="D8:O8"/>
    <mergeCell ref="D9:O9"/>
    <mergeCell ref="D10:O10"/>
    <mergeCell ref="A14:A15"/>
    <mergeCell ref="B14:C15"/>
    <mergeCell ref="D14:D15"/>
    <mergeCell ref="E14:E15"/>
    <mergeCell ref="F14:F15"/>
    <mergeCell ref="G14:G15"/>
    <mergeCell ref="H14:H15"/>
    <mergeCell ref="P14:P15"/>
    <mergeCell ref="Q14:R15"/>
    <mergeCell ref="I14:I15"/>
    <mergeCell ref="J14:J15"/>
    <mergeCell ref="K14:L14"/>
    <mergeCell ref="M14:M15"/>
    <mergeCell ref="N14:N15"/>
    <mergeCell ref="O14:O15"/>
  </mergeCells>
  <pageMargins left="7.874015748031496E-2" right="0.11811023622047245" top="0.23622047244094491" bottom="0.39370078740157483" header="0.51181102362204722" footer="0.51181102362204722"/>
  <pageSetup paperSize="9" scale="90" firstPageNumber="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37"/>
  <sheetViews>
    <sheetView showWhiteSpace="0" topLeftCell="A5" zoomScale="110" zoomScaleNormal="110" zoomScaleSheetLayoutView="100" zoomScalePageLayoutView="85" workbookViewId="0">
      <selection activeCell="F17" sqref="F17"/>
    </sheetView>
  </sheetViews>
  <sheetFormatPr defaultRowHeight="12.75"/>
  <cols>
    <col min="1" max="1" width="6.7109375" style="197" customWidth="1"/>
    <col min="2" max="2" width="7.85546875" style="197" customWidth="1"/>
    <col min="3" max="3" width="17.42578125" customWidth="1"/>
    <col min="4" max="4" width="8.85546875" customWidth="1"/>
    <col min="5" max="5" width="6.7109375" customWidth="1"/>
    <col min="6" max="6" width="20.7109375" customWidth="1"/>
    <col min="7" max="7" width="9.7109375" customWidth="1"/>
    <col min="8" max="8" width="6.5703125" customWidth="1"/>
    <col min="9" max="13" width="5.85546875" customWidth="1"/>
    <col min="14" max="14" width="7.42578125" customWidth="1"/>
    <col min="15" max="15" width="5.85546875" customWidth="1"/>
    <col min="16" max="16" width="6.85546875" customWidth="1"/>
    <col min="17" max="17" width="10.140625" customWidth="1"/>
    <col min="18" max="18" width="16.7109375" customWidth="1"/>
  </cols>
  <sheetData>
    <row r="1" spans="1:18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</row>
    <row r="2" spans="1:18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</row>
    <row r="3" spans="1:18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</row>
    <row r="4" spans="1:18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</row>
    <row r="5" spans="1:18" ht="12" customHeight="1">
      <c r="A5" s="964" t="s">
        <v>117</v>
      </c>
      <c r="B5" s="964"/>
      <c r="C5" s="9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964" t="s">
        <v>2</v>
      </c>
      <c r="Q5" s="1020"/>
      <c r="R5" s="1020"/>
    </row>
    <row r="6" spans="1:18" ht="15.75" customHeight="1">
      <c r="A6" s="954" t="s">
        <v>521</v>
      </c>
      <c r="B6" s="954"/>
      <c r="C6" s="955"/>
      <c r="D6" s="956" t="s">
        <v>81</v>
      </c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 t="s">
        <v>4</v>
      </c>
      <c r="Q6" s="1022"/>
      <c r="R6" s="1022"/>
    </row>
    <row r="7" spans="1:18" ht="15.75" customHeight="1">
      <c r="A7" s="1023" t="s">
        <v>5</v>
      </c>
      <c r="B7" s="1024"/>
      <c r="C7" s="1025"/>
      <c r="D7" s="956" t="s">
        <v>82</v>
      </c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1026" t="s">
        <v>7</v>
      </c>
      <c r="Q7" s="1026"/>
      <c r="R7" s="1026"/>
    </row>
    <row r="8" spans="1:18" ht="15.75" customHeight="1">
      <c r="A8" s="495" t="s">
        <v>22</v>
      </c>
      <c r="B8" s="495" t="s">
        <v>83</v>
      </c>
      <c r="C8" s="189" t="s">
        <v>84</v>
      </c>
      <c r="D8" s="956" t="s">
        <v>126</v>
      </c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262" t="s">
        <v>8</v>
      </c>
      <c r="Q8" s="262" t="s">
        <v>9</v>
      </c>
      <c r="R8" s="262" t="s">
        <v>10</v>
      </c>
    </row>
    <row r="9" spans="1:18" ht="15.75" customHeight="1">
      <c r="A9" s="424">
        <v>145</v>
      </c>
      <c r="B9" s="424">
        <v>205</v>
      </c>
      <c r="C9" s="421">
        <v>236.5</v>
      </c>
      <c r="D9" s="956" t="s">
        <v>85</v>
      </c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5">
        <v>97</v>
      </c>
      <c r="Q9" s="5">
        <v>140</v>
      </c>
      <c r="R9" s="5">
        <v>205</v>
      </c>
    </row>
    <row r="10" spans="1:18" ht="15.75" customHeight="1" thickBot="1">
      <c r="A10" s="204"/>
      <c r="B10" s="204"/>
      <c r="C10" s="260"/>
      <c r="D10" s="1016" t="s">
        <v>439</v>
      </c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260"/>
      <c r="Q10" s="260"/>
      <c r="R10" s="260"/>
    </row>
    <row r="11" spans="1:18" ht="15.75" customHeight="1">
      <c r="A11" s="204"/>
      <c r="B11" s="463" t="s">
        <v>13</v>
      </c>
      <c r="C11" s="9"/>
      <c r="D11" s="10"/>
      <c r="E11" s="11">
        <v>44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60"/>
      <c r="Q11" s="260"/>
      <c r="R11" s="260"/>
    </row>
    <row r="12" spans="1:18" ht="15.75" customHeight="1" thickBot="1">
      <c r="A12" s="204"/>
      <c r="B12" s="464" t="s">
        <v>14</v>
      </c>
      <c r="C12" s="15"/>
      <c r="D12" s="16"/>
      <c r="E12" s="17">
        <v>270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60"/>
      <c r="Q12" s="260"/>
      <c r="R12" s="260"/>
    </row>
    <row r="13" spans="1:18">
      <c r="A13" s="255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1031" t="s">
        <v>15</v>
      </c>
      <c r="B14" s="947" t="s">
        <v>58</v>
      </c>
      <c r="C14" s="947"/>
      <c r="D14" s="947" t="s">
        <v>17</v>
      </c>
      <c r="E14" s="947" t="s">
        <v>18</v>
      </c>
      <c r="F14" s="947" t="s">
        <v>19</v>
      </c>
      <c r="G14" s="948" t="s">
        <v>20</v>
      </c>
      <c r="H14" s="947" t="s">
        <v>21</v>
      </c>
      <c r="I14" s="947" t="s">
        <v>22</v>
      </c>
      <c r="J14" s="947" t="s">
        <v>15</v>
      </c>
      <c r="K14" s="1027" t="s">
        <v>48</v>
      </c>
      <c r="L14" s="1027"/>
      <c r="M14" s="1027" t="s">
        <v>15</v>
      </c>
      <c r="N14" s="947" t="s">
        <v>87</v>
      </c>
      <c r="O14" s="947" t="s">
        <v>23</v>
      </c>
      <c r="P14" s="947" t="s">
        <v>24</v>
      </c>
      <c r="Q14" s="947" t="s">
        <v>25</v>
      </c>
      <c r="R14" s="947"/>
    </row>
    <row r="15" spans="1:18" ht="12" customHeight="1">
      <c r="A15" s="1032"/>
      <c r="B15" s="948"/>
      <c r="C15" s="948"/>
      <c r="D15" s="948"/>
      <c r="E15" s="948"/>
      <c r="F15" s="948"/>
      <c r="G15" s="953"/>
      <c r="H15" s="948"/>
      <c r="I15" s="948"/>
      <c r="J15" s="948"/>
      <c r="K15" s="261" t="s">
        <v>88</v>
      </c>
      <c r="L15" s="261" t="s">
        <v>89</v>
      </c>
      <c r="M15" s="1015"/>
      <c r="N15" s="948"/>
      <c r="O15" s="948"/>
      <c r="P15" s="948"/>
      <c r="Q15" s="948"/>
      <c r="R15" s="948"/>
    </row>
    <row r="16" spans="1:18" ht="21.75" customHeight="1">
      <c r="A16" s="816">
        <v>1</v>
      </c>
      <c r="B16" s="620" t="s">
        <v>105</v>
      </c>
      <c r="C16" s="621"/>
      <c r="D16" s="817">
        <v>1988</v>
      </c>
      <c r="E16" s="818" t="s">
        <v>10</v>
      </c>
      <c r="F16" s="819" t="s">
        <v>574</v>
      </c>
      <c r="G16" s="30"/>
      <c r="H16" s="591">
        <v>77.099999999999994</v>
      </c>
      <c r="I16" s="30">
        <v>143</v>
      </c>
      <c r="J16" s="195">
        <v>1</v>
      </c>
      <c r="K16" s="30">
        <v>161</v>
      </c>
      <c r="L16" s="22">
        <f t="shared" ref="L16:L27" si="0">K16/2</f>
        <v>80.5</v>
      </c>
      <c r="M16" s="21">
        <v>3</v>
      </c>
      <c r="N16" s="24">
        <f t="shared" ref="N16:N27" si="1">I16+L16</f>
        <v>223.5</v>
      </c>
      <c r="O16" s="196">
        <v>20</v>
      </c>
      <c r="P16" s="820" t="s">
        <v>10</v>
      </c>
      <c r="Q16" s="821" t="s">
        <v>630</v>
      </c>
      <c r="R16" s="822"/>
    </row>
    <row r="17" spans="1:18" s="202" customFormat="1" ht="21" customHeight="1">
      <c r="A17" s="823">
        <v>2</v>
      </c>
      <c r="B17" s="615" t="s">
        <v>94</v>
      </c>
      <c r="C17" s="603"/>
      <c r="D17" s="191">
        <v>1987</v>
      </c>
      <c r="E17" s="631" t="s">
        <v>10</v>
      </c>
      <c r="F17" s="30" t="s">
        <v>32</v>
      </c>
      <c r="G17" s="58"/>
      <c r="H17" s="587">
        <v>75.849999999999994</v>
      </c>
      <c r="I17" s="58">
        <v>148</v>
      </c>
      <c r="J17" s="21">
        <v>2</v>
      </c>
      <c r="K17" s="58">
        <v>125</v>
      </c>
      <c r="L17" s="22">
        <f t="shared" si="0"/>
        <v>62.5</v>
      </c>
      <c r="M17" s="21">
        <v>8</v>
      </c>
      <c r="N17" s="24">
        <f t="shared" si="1"/>
        <v>210.5</v>
      </c>
      <c r="O17" s="24">
        <v>18</v>
      </c>
      <c r="P17" s="294" t="s">
        <v>10</v>
      </c>
      <c r="Q17" s="312" t="s">
        <v>435</v>
      </c>
      <c r="R17" s="802"/>
    </row>
    <row r="18" spans="1:18" s="197" customFormat="1" ht="18.75" customHeight="1">
      <c r="A18" s="824">
        <v>3</v>
      </c>
      <c r="B18" s="615" t="s">
        <v>97</v>
      </c>
      <c r="C18" s="603"/>
      <c r="D18" s="605">
        <v>1987</v>
      </c>
      <c r="E18" s="631" t="s">
        <v>10</v>
      </c>
      <c r="F18" s="30" t="s">
        <v>385</v>
      </c>
      <c r="G18" s="58"/>
      <c r="H18" s="587">
        <v>76.25</v>
      </c>
      <c r="I18" s="58">
        <v>121</v>
      </c>
      <c r="J18" s="21">
        <v>3</v>
      </c>
      <c r="K18" s="58">
        <v>178</v>
      </c>
      <c r="L18" s="22">
        <f t="shared" si="0"/>
        <v>89</v>
      </c>
      <c r="M18" s="21">
        <v>1</v>
      </c>
      <c r="N18" s="24">
        <f t="shared" si="1"/>
        <v>210</v>
      </c>
      <c r="O18" s="43">
        <v>16</v>
      </c>
      <c r="P18" s="803" t="s">
        <v>10</v>
      </c>
      <c r="Q18" s="670" t="s">
        <v>226</v>
      </c>
      <c r="R18" s="20"/>
    </row>
    <row r="19" spans="1:18" s="197" customFormat="1" ht="15.75" customHeight="1">
      <c r="A19" s="824">
        <v>4</v>
      </c>
      <c r="B19" s="469" t="s">
        <v>387</v>
      </c>
      <c r="C19" s="272"/>
      <c r="D19" s="333">
        <v>1989</v>
      </c>
      <c r="E19" s="275" t="s">
        <v>9</v>
      </c>
      <c r="F19" s="324" t="s">
        <v>187</v>
      </c>
      <c r="G19" s="446"/>
      <c r="H19" s="715">
        <v>77.400000000000006</v>
      </c>
      <c r="I19" s="310">
        <v>112</v>
      </c>
      <c r="J19" s="195">
        <v>4</v>
      </c>
      <c r="K19" s="310">
        <v>142</v>
      </c>
      <c r="L19" s="22">
        <f t="shared" si="0"/>
        <v>71</v>
      </c>
      <c r="M19" s="21">
        <v>5</v>
      </c>
      <c r="N19" s="24">
        <f t="shared" si="1"/>
        <v>183</v>
      </c>
      <c r="O19" s="43">
        <v>15</v>
      </c>
      <c r="P19" s="800" t="s">
        <v>9</v>
      </c>
      <c r="Q19" s="279" t="s">
        <v>323</v>
      </c>
      <c r="R19" s="20"/>
    </row>
    <row r="20" spans="1:18" s="197" customFormat="1" ht="24" customHeight="1">
      <c r="A20" s="823">
        <v>5</v>
      </c>
      <c r="B20" s="797" t="s">
        <v>191</v>
      </c>
      <c r="C20" s="326"/>
      <c r="D20" s="274">
        <v>1997</v>
      </c>
      <c r="E20" s="278" t="s">
        <v>9</v>
      </c>
      <c r="F20" s="796" t="s">
        <v>192</v>
      </c>
      <c r="G20" s="278" t="s">
        <v>31</v>
      </c>
      <c r="H20" s="96">
        <v>75.7</v>
      </c>
      <c r="I20" s="400">
        <v>114</v>
      </c>
      <c r="J20" s="21">
        <v>5</v>
      </c>
      <c r="K20" s="310">
        <v>92</v>
      </c>
      <c r="L20" s="22">
        <f t="shared" si="0"/>
        <v>46</v>
      </c>
      <c r="M20" s="21">
        <v>11</v>
      </c>
      <c r="N20" s="24">
        <f t="shared" si="1"/>
        <v>160</v>
      </c>
      <c r="O20" s="24">
        <v>14</v>
      </c>
      <c r="P20" s="800" t="s">
        <v>9</v>
      </c>
      <c r="Q20" s="297" t="s">
        <v>393</v>
      </c>
      <c r="R20" s="200"/>
    </row>
    <row r="21" spans="1:18" s="197" customFormat="1" ht="18.75" customHeight="1">
      <c r="A21" s="824">
        <v>6</v>
      </c>
      <c r="B21" s="771" t="s">
        <v>389</v>
      </c>
      <c r="C21" s="794"/>
      <c r="D21" s="631">
        <v>1987</v>
      </c>
      <c r="E21" s="588" t="s">
        <v>9</v>
      </c>
      <c r="F21" s="58" t="s">
        <v>32</v>
      </c>
      <c r="G21" s="44" t="s">
        <v>31</v>
      </c>
      <c r="H21" s="630">
        <v>77.05</v>
      </c>
      <c r="I21" s="44">
        <v>94</v>
      </c>
      <c r="J21" s="21">
        <v>6</v>
      </c>
      <c r="K21" s="44">
        <v>129</v>
      </c>
      <c r="L21" s="22">
        <f t="shared" si="0"/>
        <v>64.5</v>
      </c>
      <c r="M21" s="21">
        <v>6</v>
      </c>
      <c r="N21" s="24">
        <f t="shared" si="1"/>
        <v>158.5</v>
      </c>
      <c r="O21" s="196">
        <v>13</v>
      </c>
      <c r="P21" s="800" t="s">
        <v>9</v>
      </c>
      <c r="Q21" s="615" t="s">
        <v>394</v>
      </c>
      <c r="R21" s="20"/>
    </row>
    <row r="22" spans="1:18" s="197" customFormat="1" ht="17.25" customHeight="1">
      <c r="A22" s="824">
        <v>7</v>
      </c>
      <c r="B22" s="465" t="s">
        <v>388</v>
      </c>
      <c r="C22" s="272"/>
      <c r="D22" s="274">
        <v>1988</v>
      </c>
      <c r="E22" s="275" t="s">
        <v>9</v>
      </c>
      <c r="F22" s="793" t="s">
        <v>130</v>
      </c>
      <c r="G22" s="806"/>
      <c r="H22" s="277">
        <v>77.2</v>
      </c>
      <c r="I22" s="310">
        <v>112</v>
      </c>
      <c r="J22" s="195">
        <v>7</v>
      </c>
      <c r="K22" s="310">
        <v>93</v>
      </c>
      <c r="L22" s="22">
        <f t="shared" si="0"/>
        <v>46.5</v>
      </c>
      <c r="M22" s="21">
        <v>10</v>
      </c>
      <c r="N22" s="24">
        <f t="shared" si="1"/>
        <v>158.5</v>
      </c>
      <c r="O22" s="24">
        <v>12</v>
      </c>
      <c r="P22" s="800" t="s">
        <v>9</v>
      </c>
      <c r="Q22" s="297" t="s">
        <v>392</v>
      </c>
      <c r="R22" s="31"/>
    </row>
    <row r="23" spans="1:18" s="197" customFormat="1" ht="21.75" customHeight="1">
      <c r="A23" s="823">
        <v>8</v>
      </c>
      <c r="B23" s="465" t="s">
        <v>200</v>
      </c>
      <c r="C23" s="272"/>
      <c r="D23" s="274">
        <v>1984</v>
      </c>
      <c r="E23" s="275" t="s">
        <v>10</v>
      </c>
      <c r="F23" s="793" t="s">
        <v>130</v>
      </c>
      <c r="G23" s="796" t="s">
        <v>131</v>
      </c>
      <c r="H23" s="277">
        <v>75.05</v>
      </c>
      <c r="I23" s="310">
        <v>81</v>
      </c>
      <c r="J23" s="21">
        <v>8</v>
      </c>
      <c r="K23" s="310">
        <v>150</v>
      </c>
      <c r="L23" s="22">
        <f t="shared" si="0"/>
        <v>75</v>
      </c>
      <c r="M23" s="21">
        <v>4</v>
      </c>
      <c r="N23" s="24">
        <f t="shared" si="1"/>
        <v>156</v>
      </c>
      <c r="O23" s="196">
        <v>11</v>
      </c>
      <c r="P23" s="800" t="s">
        <v>9</v>
      </c>
      <c r="Q23" s="401" t="s">
        <v>29</v>
      </c>
      <c r="R23" s="31"/>
    </row>
    <row r="24" spans="1:18" s="202" customFormat="1" ht="21" customHeight="1">
      <c r="A24" s="824">
        <v>9</v>
      </c>
      <c r="B24" s="629" t="s">
        <v>386</v>
      </c>
      <c r="C24" s="618"/>
      <c r="D24" s="608">
        <v>1993</v>
      </c>
      <c r="E24" s="608" t="s">
        <v>9</v>
      </c>
      <c r="F24" s="267" t="s">
        <v>234</v>
      </c>
      <c r="G24" s="267"/>
      <c r="H24" s="795">
        <v>75.55</v>
      </c>
      <c r="I24" s="404">
        <v>68</v>
      </c>
      <c r="J24" s="21">
        <v>9</v>
      </c>
      <c r="K24" s="55">
        <v>163</v>
      </c>
      <c r="L24" s="22">
        <f t="shared" si="0"/>
        <v>81.5</v>
      </c>
      <c r="M24" s="21">
        <v>2</v>
      </c>
      <c r="N24" s="24">
        <f t="shared" si="1"/>
        <v>149.5</v>
      </c>
      <c r="O24" s="24">
        <v>10</v>
      </c>
      <c r="P24" s="800" t="s">
        <v>9</v>
      </c>
      <c r="Q24" s="465" t="s">
        <v>391</v>
      </c>
      <c r="R24" s="20"/>
    </row>
    <row r="25" spans="1:18" s="202" customFormat="1" ht="15.75" customHeight="1">
      <c r="A25" s="824">
        <v>10</v>
      </c>
      <c r="B25" s="615" t="s">
        <v>451</v>
      </c>
      <c r="C25" s="603"/>
      <c r="D25" s="191">
        <v>1990</v>
      </c>
      <c r="E25" s="631">
        <v>1</v>
      </c>
      <c r="F25" s="58" t="s">
        <v>450</v>
      </c>
      <c r="G25" s="58"/>
      <c r="H25" s="587">
        <v>75.3</v>
      </c>
      <c r="I25" s="58">
        <v>75</v>
      </c>
      <c r="J25" s="195">
        <v>10</v>
      </c>
      <c r="K25" s="58">
        <v>113</v>
      </c>
      <c r="L25" s="22">
        <f t="shared" si="0"/>
        <v>56.5</v>
      </c>
      <c r="M25" s="21">
        <v>9</v>
      </c>
      <c r="N25" s="24">
        <f t="shared" si="1"/>
        <v>131.5</v>
      </c>
      <c r="O25" s="196">
        <v>9</v>
      </c>
      <c r="P25" s="592" t="s">
        <v>8</v>
      </c>
      <c r="Q25" s="615" t="s">
        <v>452</v>
      </c>
      <c r="R25" s="31"/>
    </row>
    <row r="26" spans="1:18" s="202" customFormat="1" ht="16.5" customHeight="1">
      <c r="A26" s="825">
        <v>11</v>
      </c>
      <c r="B26" s="826" t="s">
        <v>390</v>
      </c>
      <c r="C26" s="827"/>
      <c r="D26" s="828">
        <v>1993</v>
      </c>
      <c r="E26" s="829" t="s">
        <v>9</v>
      </c>
      <c r="F26" s="830" t="s">
        <v>32</v>
      </c>
      <c r="G26" s="830" t="s">
        <v>30</v>
      </c>
      <c r="H26" s="703">
        <v>77.150000000000006</v>
      </c>
      <c r="I26" s="830">
        <v>82</v>
      </c>
      <c r="J26" s="21">
        <v>11</v>
      </c>
      <c r="K26" s="830">
        <v>82</v>
      </c>
      <c r="L26" s="22">
        <f t="shared" si="0"/>
        <v>41</v>
      </c>
      <c r="M26" s="21">
        <v>12</v>
      </c>
      <c r="N26" s="24">
        <f t="shared" si="1"/>
        <v>123</v>
      </c>
      <c r="O26" s="24">
        <v>8</v>
      </c>
      <c r="P26" s="801" t="s">
        <v>8</v>
      </c>
      <c r="Q26" s="826" t="s">
        <v>395</v>
      </c>
      <c r="R26" s="20"/>
    </row>
    <row r="27" spans="1:18" s="202" customFormat="1" ht="17.25" customHeight="1">
      <c r="A27" s="808" t="s">
        <v>616</v>
      </c>
      <c r="B27" s="809" t="s">
        <v>582</v>
      </c>
      <c r="C27" s="810"/>
      <c r="D27" s="639">
        <v>1998</v>
      </c>
      <c r="E27" s="811" t="s">
        <v>8</v>
      </c>
      <c r="F27" s="812" t="s">
        <v>33</v>
      </c>
      <c r="G27" s="812"/>
      <c r="H27" s="697">
        <v>76.400000000000006</v>
      </c>
      <c r="I27" s="812">
        <v>107</v>
      </c>
      <c r="J27" s="813">
        <v>12</v>
      </c>
      <c r="K27" s="812">
        <v>126</v>
      </c>
      <c r="L27" s="38">
        <f t="shared" si="0"/>
        <v>63</v>
      </c>
      <c r="M27" s="813">
        <v>7</v>
      </c>
      <c r="N27" s="814">
        <f t="shared" si="1"/>
        <v>170</v>
      </c>
      <c r="O27" s="808" t="s">
        <v>616</v>
      </c>
      <c r="P27" s="807" t="s">
        <v>506</v>
      </c>
      <c r="Q27" s="809" t="s">
        <v>638</v>
      </c>
      <c r="R27" s="815"/>
    </row>
    <row r="28" spans="1:18" s="197" customFormat="1" ht="15.75" customHeight="1">
      <c r="A28" s="204"/>
      <c r="B28" s="205"/>
      <c r="C28" s="205"/>
      <c r="D28" s="206"/>
      <c r="E28" s="206"/>
      <c r="F28" s="207"/>
      <c r="G28" s="208"/>
      <c r="H28" s="209"/>
      <c r="I28" s="209"/>
      <c r="J28" s="209"/>
      <c r="K28" s="209"/>
      <c r="L28" s="210"/>
      <c r="M28" s="209"/>
      <c r="N28" s="211"/>
      <c r="O28" s="212"/>
      <c r="P28" s="213"/>
      <c r="Q28" s="214"/>
      <c r="R28" s="215"/>
    </row>
    <row r="29" spans="1:18" s="197" customFormat="1" ht="15.75" customHeight="1">
      <c r="A29" s="1030" t="s">
        <v>601</v>
      </c>
      <c r="B29" s="1004"/>
      <c r="C29" s="1004"/>
      <c r="D29" s="1004"/>
      <c r="E29" s="1004"/>
      <c r="F29" s="1004"/>
      <c r="G29" s="1004"/>
      <c r="H29" s="1004"/>
      <c r="I29" s="1004"/>
      <c r="J29" s="1004"/>
      <c r="K29" s="1004"/>
      <c r="L29" s="1004"/>
      <c r="M29" s="1004"/>
      <c r="N29" s="1004"/>
      <c r="O29" s="1004"/>
      <c r="P29" s="1004"/>
      <c r="Q29" s="1004"/>
      <c r="R29" s="1004"/>
    </row>
    <row r="30" spans="1:18" s="197" customFormat="1" ht="15.75" customHeight="1">
      <c r="A30" s="204"/>
      <c r="B30" s="205"/>
      <c r="C30" s="205"/>
      <c r="D30" s="206"/>
      <c r="E30" s="206"/>
      <c r="F30" s="207"/>
      <c r="G30" s="208"/>
      <c r="H30" s="209"/>
      <c r="I30" s="209"/>
      <c r="J30" s="209"/>
      <c r="K30" s="209"/>
      <c r="L30" s="210"/>
      <c r="M30" s="209"/>
      <c r="N30" s="211"/>
      <c r="O30" s="212"/>
      <c r="P30" s="213"/>
      <c r="Q30" s="214"/>
      <c r="R30" s="215"/>
    </row>
    <row r="31" spans="1:18" ht="13.5">
      <c r="A31" s="650" t="s">
        <v>578</v>
      </c>
      <c r="B31" s="651"/>
      <c r="C31" s="651"/>
      <c r="D31" s="651"/>
      <c r="E31" s="651"/>
      <c r="F31" s="651"/>
      <c r="G31" s="651"/>
      <c r="H31" s="650" t="s">
        <v>41</v>
      </c>
      <c r="J31" s="18"/>
      <c r="K31" s="652"/>
      <c r="M31" s="600" t="s">
        <v>577</v>
      </c>
      <c r="N31" s="652"/>
      <c r="O31" s="653"/>
      <c r="P31" s="653"/>
      <c r="Q31" s="653"/>
      <c r="R31" s="744"/>
    </row>
    <row r="32" spans="1:18" ht="13.5">
      <c r="A32" s="650"/>
      <c r="B32" s="654"/>
      <c r="C32" s="652"/>
      <c r="D32" s="18"/>
      <c r="E32" s="18"/>
      <c r="F32" s="18"/>
      <c r="G32" s="18"/>
      <c r="H32" s="650"/>
      <c r="J32" s="18"/>
      <c r="K32" s="652"/>
      <c r="L32" s="601"/>
      <c r="M32" s="18"/>
      <c r="N32" s="18"/>
    </row>
    <row r="33" spans="1:18" ht="13.5">
      <c r="A33" s="650" t="s">
        <v>590</v>
      </c>
      <c r="B33" s="651"/>
      <c r="C33" s="651"/>
      <c r="D33" s="651"/>
      <c r="E33" s="651"/>
      <c r="F33" s="651"/>
      <c r="G33" s="651"/>
      <c r="H33" s="650" t="s">
        <v>43</v>
      </c>
      <c r="J33" s="651"/>
      <c r="M33" s="602" t="s">
        <v>579</v>
      </c>
      <c r="N33" s="652"/>
      <c r="O33" s="651"/>
      <c r="P33" s="651"/>
      <c r="Q33" s="651"/>
      <c r="R33" s="651"/>
    </row>
    <row r="35" spans="1:18" ht="15.75">
      <c r="B35" s="25"/>
      <c r="I35" s="263"/>
      <c r="J35" s="40"/>
      <c r="K35" s="40"/>
      <c r="L35" s="263"/>
      <c r="M35" s="263"/>
      <c r="O35" s="263"/>
      <c r="P35" s="263"/>
      <c r="Q35" s="216"/>
      <c r="R35" s="18"/>
    </row>
    <row r="36" spans="1:18" ht="15.75">
      <c r="I36" s="263"/>
      <c r="J36" s="263"/>
      <c r="K36" s="263"/>
      <c r="L36" s="263"/>
      <c r="M36" s="263"/>
      <c r="N36" s="263"/>
      <c r="O36" s="263"/>
      <c r="P36" s="263"/>
      <c r="Q36" s="216"/>
      <c r="R36" s="18"/>
    </row>
    <row r="37" spans="1:18" ht="15.75">
      <c r="I37" s="263"/>
      <c r="J37" s="40"/>
      <c r="K37" s="40"/>
      <c r="L37" s="263"/>
      <c r="M37" s="263"/>
      <c r="O37" s="263"/>
      <c r="P37" s="263"/>
      <c r="Q37" s="216"/>
      <c r="R37" s="18"/>
    </row>
  </sheetData>
  <sheetProtection selectLockedCells="1" selectUnlockedCells="1"/>
  <sortState ref="B16:R27">
    <sortCondition descending="1" sortBy="cellColor" ref="P16:P27" dxfId="0"/>
  </sortState>
  <mergeCells count="31">
    <mergeCell ref="A1:R1"/>
    <mergeCell ref="A2:R2"/>
    <mergeCell ref="A3:R3"/>
    <mergeCell ref="A4:R4"/>
    <mergeCell ref="A5:C5"/>
    <mergeCell ref="P5:R5"/>
    <mergeCell ref="A6:C6"/>
    <mergeCell ref="D6:O6"/>
    <mergeCell ref="P6:R6"/>
    <mergeCell ref="A7:C7"/>
    <mergeCell ref="D7:O7"/>
    <mergeCell ref="P7:R7"/>
    <mergeCell ref="D8:O8"/>
    <mergeCell ref="D9:O9"/>
    <mergeCell ref="D10:O10"/>
    <mergeCell ref="A14:A15"/>
    <mergeCell ref="B14:C15"/>
    <mergeCell ref="D14:D15"/>
    <mergeCell ref="E14:E15"/>
    <mergeCell ref="F14:F15"/>
    <mergeCell ref="G14:G15"/>
    <mergeCell ref="H14:H15"/>
    <mergeCell ref="A29:R29"/>
    <mergeCell ref="P14:P15"/>
    <mergeCell ref="Q14:R15"/>
    <mergeCell ref="I14:I15"/>
    <mergeCell ref="J14:J15"/>
    <mergeCell ref="K14:L14"/>
    <mergeCell ref="M14:M15"/>
    <mergeCell ref="N14:N15"/>
    <mergeCell ref="O14:O15"/>
  </mergeCells>
  <pageMargins left="7.874015748031496E-2" right="0.11811023622047245" top="0.23622047244094491" bottom="0.39370078740157483" header="0.51181102362204722" footer="0.51181102362204722"/>
  <pageSetup paperSize="9" scale="90" firstPageNumber="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showWhiteSpace="0" topLeftCell="A2" zoomScale="110" zoomScaleNormal="110" zoomScaleSheetLayoutView="100" zoomScalePageLayoutView="85" workbookViewId="0">
      <selection activeCell="Q17" sqref="Q17"/>
    </sheetView>
  </sheetViews>
  <sheetFormatPr defaultRowHeight="12.75"/>
  <cols>
    <col min="1" max="1" width="6.7109375" customWidth="1"/>
    <col min="2" max="2" width="7.85546875" customWidth="1"/>
    <col min="3" max="3" width="17.42578125" customWidth="1"/>
    <col min="4" max="4" width="8.85546875" customWidth="1"/>
    <col min="5" max="5" width="6.7109375" customWidth="1"/>
    <col min="6" max="6" width="20.7109375" customWidth="1"/>
    <col min="7" max="7" width="9.7109375" customWidth="1"/>
    <col min="8" max="8" width="6.5703125" customWidth="1"/>
    <col min="9" max="13" width="5.85546875" customWidth="1"/>
    <col min="14" max="14" width="7.42578125" customWidth="1"/>
    <col min="15" max="15" width="5.85546875" customWidth="1"/>
    <col min="16" max="16" width="6.85546875" customWidth="1"/>
    <col min="17" max="17" width="10.140625" customWidth="1"/>
    <col min="18" max="18" width="19.140625" customWidth="1"/>
  </cols>
  <sheetData>
    <row r="1" spans="1:18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</row>
    <row r="2" spans="1:18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</row>
    <row r="3" spans="1:18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</row>
    <row r="4" spans="1:18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</row>
    <row r="5" spans="1:18" ht="12" customHeight="1">
      <c r="A5" s="964" t="s">
        <v>117</v>
      </c>
      <c r="B5" s="964"/>
      <c r="C5" s="9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964" t="s">
        <v>2</v>
      </c>
      <c r="Q5" s="1020"/>
      <c r="R5" s="1020"/>
    </row>
    <row r="6" spans="1:18" ht="15.75" customHeight="1">
      <c r="A6" s="954" t="s">
        <v>521</v>
      </c>
      <c r="B6" s="954"/>
      <c r="C6" s="955"/>
      <c r="D6" s="956" t="s">
        <v>81</v>
      </c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 t="s">
        <v>4</v>
      </c>
      <c r="Q6" s="1022"/>
      <c r="R6" s="1022"/>
    </row>
    <row r="7" spans="1:18" ht="15.75" customHeight="1">
      <c r="A7" s="1023" t="s">
        <v>5</v>
      </c>
      <c r="B7" s="1024"/>
      <c r="C7" s="1025"/>
      <c r="D7" s="956" t="s">
        <v>82</v>
      </c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1026" t="s">
        <v>7</v>
      </c>
      <c r="Q7" s="1026"/>
      <c r="R7" s="1026"/>
    </row>
    <row r="8" spans="1:18" ht="15.75" customHeight="1">
      <c r="A8" s="189" t="s">
        <v>22</v>
      </c>
      <c r="B8" s="189" t="s">
        <v>83</v>
      </c>
      <c r="C8" s="189" t="s">
        <v>84</v>
      </c>
      <c r="D8" s="956" t="s">
        <v>126</v>
      </c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262" t="s">
        <v>8</v>
      </c>
      <c r="Q8" s="262" t="s">
        <v>9</v>
      </c>
      <c r="R8" s="262" t="s">
        <v>10</v>
      </c>
    </row>
    <row r="9" spans="1:18" ht="15.75" customHeight="1">
      <c r="A9" s="423">
        <v>166</v>
      </c>
      <c r="B9" s="423">
        <v>206</v>
      </c>
      <c r="C9" s="425">
        <v>266</v>
      </c>
      <c r="D9" s="956" t="s">
        <v>85</v>
      </c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5">
        <v>111</v>
      </c>
      <c r="Q9" s="5">
        <v>150</v>
      </c>
      <c r="R9" s="5">
        <v>215</v>
      </c>
    </row>
    <row r="10" spans="1:18" ht="15.75" customHeight="1" thickBot="1">
      <c r="A10" s="260"/>
      <c r="B10" s="260"/>
      <c r="C10" s="260"/>
      <c r="D10" s="1016" t="s">
        <v>440</v>
      </c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260"/>
      <c r="Q10" s="260"/>
      <c r="R10" s="260"/>
    </row>
    <row r="11" spans="1:18" ht="15.75" customHeight="1">
      <c r="A11" s="260"/>
      <c r="B11" s="8" t="s">
        <v>13</v>
      </c>
      <c r="C11" s="9"/>
      <c r="D11" s="10"/>
      <c r="E11" s="11">
        <v>44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60"/>
      <c r="Q11" s="260"/>
      <c r="R11" s="260"/>
    </row>
    <row r="12" spans="1:18" ht="15.75" customHeight="1" thickBot="1">
      <c r="A12" s="260"/>
      <c r="B12" s="14" t="s">
        <v>14</v>
      </c>
      <c r="C12" s="15"/>
      <c r="D12" s="16"/>
      <c r="E12" s="17">
        <v>270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60"/>
      <c r="Q12" s="260"/>
      <c r="R12" s="260"/>
    </row>
    <row r="13" spans="1:18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1028" t="s">
        <v>15</v>
      </c>
      <c r="B14" s="947" t="s">
        <v>58</v>
      </c>
      <c r="C14" s="947"/>
      <c r="D14" s="947" t="s">
        <v>17</v>
      </c>
      <c r="E14" s="947" t="s">
        <v>18</v>
      </c>
      <c r="F14" s="947" t="s">
        <v>19</v>
      </c>
      <c r="G14" s="948" t="s">
        <v>20</v>
      </c>
      <c r="H14" s="947" t="s">
        <v>21</v>
      </c>
      <c r="I14" s="947" t="s">
        <v>22</v>
      </c>
      <c r="J14" s="947" t="s">
        <v>15</v>
      </c>
      <c r="K14" s="1027" t="s">
        <v>48</v>
      </c>
      <c r="L14" s="1027"/>
      <c r="M14" s="1027" t="s">
        <v>15</v>
      </c>
      <c r="N14" s="947" t="s">
        <v>87</v>
      </c>
      <c r="O14" s="947" t="s">
        <v>23</v>
      </c>
      <c r="P14" s="1033" t="s">
        <v>24</v>
      </c>
      <c r="Q14" s="1035" t="s">
        <v>25</v>
      </c>
      <c r="R14" s="1035"/>
    </row>
    <row r="15" spans="1:18" ht="12" customHeight="1">
      <c r="A15" s="1028"/>
      <c r="B15" s="948"/>
      <c r="C15" s="948"/>
      <c r="D15" s="948"/>
      <c r="E15" s="948"/>
      <c r="F15" s="948"/>
      <c r="G15" s="953"/>
      <c r="H15" s="948"/>
      <c r="I15" s="948"/>
      <c r="J15" s="948"/>
      <c r="K15" s="261" t="s">
        <v>88</v>
      </c>
      <c r="L15" s="261" t="s">
        <v>89</v>
      </c>
      <c r="M15" s="1015"/>
      <c r="N15" s="948"/>
      <c r="O15" s="948"/>
      <c r="P15" s="1034"/>
      <c r="Q15" s="1036"/>
      <c r="R15" s="1036"/>
    </row>
    <row r="16" spans="1:18" ht="15" customHeight="1">
      <c r="A16" s="19">
        <v>1</v>
      </c>
      <c r="B16" s="471" t="s">
        <v>396</v>
      </c>
      <c r="C16" s="449"/>
      <c r="D16" s="863">
        <v>1979</v>
      </c>
      <c r="E16" s="864" t="s">
        <v>239</v>
      </c>
      <c r="F16" s="865" t="s">
        <v>181</v>
      </c>
      <c r="G16" s="590" t="s">
        <v>31</v>
      </c>
      <c r="H16" s="589">
        <v>85</v>
      </c>
      <c r="I16" s="590">
        <v>132</v>
      </c>
      <c r="J16" s="713">
        <v>1</v>
      </c>
      <c r="K16" s="590">
        <v>188</v>
      </c>
      <c r="L16" s="590">
        <f t="shared" ref="L16:L31" si="0">K16/2</f>
        <v>94</v>
      </c>
      <c r="M16" s="590">
        <v>1</v>
      </c>
      <c r="N16" s="841">
        <f t="shared" ref="N16:N31" si="1">I16+L16</f>
        <v>226</v>
      </c>
      <c r="O16" s="842">
        <v>20</v>
      </c>
      <c r="P16" s="866" t="s">
        <v>10</v>
      </c>
      <c r="Q16" s="265" t="s">
        <v>405</v>
      </c>
      <c r="R16" s="265"/>
    </row>
    <row r="17" spans="1:18" s="197" customFormat="1" ht="21.75" customHeight="1">
      <c r="A17" s="19">
        <f t="shared" ref="A17:A31" si="2">A16+1</f>
        <v>2</v>
      </c>
      <c r="B17" s="732" t="s">
        <v>65</v>
      </c>
      <c r="C17" s="603"/>
      <c r="D17" s="191">
        <v>1987</v>
      </c>
      <c r="E17" s="278" t="s">
        <v>10</v>
      </c>
      <c r="F17" s="588" t="s">
        <v>32</v>
      </c>
      <c r="G17" s="588"/>
      <c r="H17" s="587">
        <v>84.95</v>
      </c>
      <c r="I17" s="588">
        <v>123</v>
      </c>
      <c r="J17" s="714">
        <v>4</v>
      </c>
      <c r="K17" s="588">
        <v>187</v>
      </c>
      <c r="L17" s="590">
        <f t="shared" si="0"/>
        <v>93.5</v>
      </c>
      <c r="M17" s="714">
        <v>2</v>
      </c>
      <c r="N17" s="841">
        <f t="shared" si="1"/>
        <v>216.5</v>
      </c>
      <c r="O17" s="841">
        <v>18</v>
      </c>
      <c r="P17" s="278" t="s">
        <v>10</v>
      </c>
      <c r="Q17" s="861" t="s">
        <v>641</v>
      </c>
      <c r="R17" s="862"/>
    </row>
    <row r="18" spans="1:18" s="197" customFormat="1" ht="15.75" customHeight="1">
      <c r="A18" s="19">
        <f t="shared" si="2"/>
        <v>3</v>
      </c>
      <c r="B18" s="867" t="s">
        <v>397</v>
      </c>
      <c r="C18" s="272"/>
      <c r="D18" s="275">
        <v>1976</v>
      </c>
      <c r="E18" s="278" t="s">
        <v>9</v>
      </c>
      <c r="F18" s="294" t="s">
        <v>90</v>
      </c>
      <c r="G18" s="846" t="s">
        <v>31</v>
      </c>
      <c r="H18" s="715">
        <v>82.9</v>
      </c>
      <c r="I18" s="275">
        <v>125</v>
      </c>
      <c r="J18" s="714">
        <v>3</v>
      </c>
      <c r="K18" s="275">
        <v>167</v>
      </c>
      <c r="L18" s="590">
        <f t="shared" si="0"/>
        <v>83.5</v>
      </c>
      <c r="M18" s="590">
        <v>5</v>
      </c>
      <c r="N18" s="841">
        <f t="shared" si="1"/>
        <v>208.5</v>
      </c>
      <c r="O18" s="843">
        <v>16</v>
      </c>
      <c r="P18" s="278" t="s">
        <v>9</v>
      </c>
      <c r="Q18" s="353" t="s">
        <v>228</v>
      </c>
      <c r="R18" s="20"/>
    </row>
    <row r="19" spans="1:18" s="197" customFormat="1" ht="15.75" customHeight="1">
      <c r="A19" s="19">
        <f t="shared" si="2"/>
        <v>4</v>
      </c>
      <c r="B19" s="840" t="s">
        <v>399</v>
      </c>
      <c r="C19" s="272"/>
      <c r="D19" s="274">
        <v>1994</v>
      </c>
      <c r="E19" s="275" t="s">
        <v>9</v>
      </c>
      <c r="F19" s="275" t="s">
        <v>377</v>
      </c>
      <c r="G19" s="848"/>
      <c r="H19" s="277">
        <v>84.2</v>
      </c>
      <c r="I19" s="275">
        <v>121</v>
      </c>
      <c r="J19" s="713">
        <v>5</v>
      </c>
      <c r="K19" s="275">
        <v>171</v>
      </c>
      <c r="L19" s="590">
        <f t="shared" si="0"/>
        <v>85.5</v>
      </c>
      <c r="M19" s="590">
        <v>3</v>
      </c>
      <c r="N19" s="841">
        <f t="shared" si="1"/>
        <v>206.5</v>
      </c>
      <c r="O19" s="843">
        <v>15</v>
      </c>
      <c r="P19" s="278" t="s">
        <v>9</v>
      </c>
      <c r="Q19" s="406" t="s">
        <v>246</v>
      </c>
      <c r="R19" s="20"/>
    </row>
    <row r="20" spans="1:18" s="197" customFormat="1" ht="15.75" customHeight="1">
      <c r="A20" s="19">
        <f t="shared" si="2"/>
        <v>5</v>
      </c>
      <c r="B20" s="867" t="s">
        <v>398</v>
      </c>
      <c r="C20" s="272"/>
      <c r="D20" s="333">
        <v>1992</v>
      </c>
      <c r="E20" s="275" t="s">
        <v>9</v>
      </c>
      <c r="F20" s="293" t="s">
        <v>592</v>
      </c>
      <c r="G20" s="793"/>
      <c r="H20" s="860">
        <v>81.7</v>
      </c>
      <c r="I20" s="275">
        <v>109</v>
      </c>
      <c r="J20" s="714">
        <v>7</v>
      </c>
      <c r="K20" s="275">
        <v>170</v>
      </c>
      <c r="L20" s="590">
        <f t="shared" si="0"/>
        <v>85</v>
      </c>
      <c r="M20" s="714">
        <v>4</v>
      </c>
      <c r="N20" s="841">
        <f t="shared" si="1"/>
        <v>194</v>
      </c>
      <c r="O20" s="843">
        <v>14</v>
      </c>
      <c r="P20" s="278" t="s">
        <v>9</v>
      </c>
      <c r="Q20" s="321" t="s">
        <v>645</v>
      </c>
      <c r="R20" s="339"/>
    </row>
    <row r="21" spans="1:18" s="197" customFormat="1" ht="15.75" customHeight="1">
      <c r="A21" s="19">
        <f t="shared" si="2"/>
        <v>6</v>
      </c>
      <c r="B21" s="732" t="s">
        <v>77</v>
      </c>
      <c r="C21" s="603"/>
      <c r="D21" s="605">
        <v>1989</v>
      </c>
      <c r="E21" s="588" t="s">
        <v>10</v>
      </c>
      <c r="F21" s="588" t="s">
        <v>35</v>
      </c>
      <c r="G21" s="588"/>
      <c r="H21" s="587">
        <v>80.3</v>
      </c>
      <c r="I21" s="588">
        <v>110</v>
      </c>
      <c r="J21" s="714">
        <v>6</v>
      </c>
      <c r="K21" s="588">
        <v>163</v>
      </c>
      <c r="L21" s="590">
        <f t="shared" si="0"/>
        <v>81.5</v>
      </c>
      <c r="M21" s="590">
        <v>7</v>
      </c>
      <c r="N21" s="841">
        <f t="shared" si="1"/>
        <v>191.5</v>
      </c>
      <c r="O21" s="638">
        <v>13</v>
      </c>
      <c r="P21" s="588" t="s">
        <v>9</v>
      </c>
      <c r="Q21" s="45" t="s">
        <v>642</v>
      </c>
      <c r="R21" s="31"/>
    </row>
    <row r="22" spans="1:18" s="197" customFormat="1" ht="25.5" customHeight="1">
      <c r="A22" s="19">
        <f t="shared" si="2"/>
        <v>7</v>
      </c>
      <c r="B22" s="867" t="s">
        <v>69</v>
      </c>
      <c r="C22" s="272"/>
      <c r="D22" s="333">
        <v>1993</v>
      </c>
      <c r="E22" s="275" t="s">
        <v>9</v>
      </c>
      <c r="F22" s="569" t="s">
        <v>468</v>
      </c>
      <c r="G22" s="275"/>
      <c r="H22" s="715">
        <v>83.1</v>
      </c>
      <c r="I22" s="275">
        <v>109</v>
      </c>
      <c r="J22" s="714">
        <v>8</v>
      </c>
      <c r="K22" s="275">
        <v>165</v>
      </c>
      <c r="L22" s="590">
        <f t="shared" si="0"/>
        <v>82.5</v>
      </c>
      <c r="M22" s="714">
        <v>6</v>
      </c>
      <c r="N22" s="841">
        <f t="shared" si="1"/>
        <v>191.5</v>
      </c>
      <c r="O22" s="843">
        <v>12</v>
      </c>
      <c r="P22" s="294" t="s">
        <v>9</v>
      </c>
      <c r="Q22" s="466" t="s">
        <v>469</v>
      </c>
      <c r="R22" s="29"/>
    </row>
    <row r="23" spans="1:18" s="197" customFormat="1" ht="21" customHeight="1">
      <c r="A23" s="19">
        <f t="shared" si="2"/>
        <v>8</v>
      </c>
      <c r="B23" s="868" t="s">
        <v>102</v>
      </c>
      <c r="C23" s="603"/>
      <c r="D23" s="605">
        <v>1993</v>
      </c>
      <c r="E23" s="588" t="s">
        <v>9</v>
      </c>
      <c r="F23" s="844" t="s">
        <v>639</v>
      </c>
      <c r="G23" s="588"/>
      <c r="H23" s="587">
        <v>84.45</v>
      </c>
      <c r="I23" s="588">
        <v>127</v>
      </c>
      <c r="J23" s="714">
        <v>2</v>
      </c>
      <c r="K23" s="588">
        <v>127</v>
      </c>
      <c r="L23" s="590">
        <f t="shared" si="0"/>
        <v>63.5</v>
      </c>
      <c r="M23" s="714">
        <v>12</v>
      </c>
      <c r="N23" s="841">
        <f t="shared" si="1"/>
        <v>190.5</v>
      </c>
      <c r="O23" s="843">
        <v>11</v>
      </c>
      <c r="P23" s="592" t="s">
        <v>9</v>
      </c>
      <c r="Q23" s="874" t="s">
        <v>406</v>
      </c>
      <c r="R23" s="720"/>
    </row>
    <row r="24" spans="1:18" s="197" customFormat="1" ht="21" customHeight="1">
      <c r="A24" s="19">
        <f t="shared" si="2"/>
        <v>9</v>
      </c>
      <c r="B24" s="867" t="s">
        <v>402</v>
      </c>
      <c r="C24" s="272"/>
      <c r="D24" s="333">
        <v>1996</v>
      </c>
      <c r="E24" s="328" t="s">
        <v>9</v>
      </c>
      <c r="F24" s="278" t="s">
        <v>90</v>
      </c>
      <c r="G24" s="278" t="s">
        <v>31</v>
      </c>
      <c r="H24" s="715">
        <v>81.650000000000006</v>
      </c>
      <c r="I24" s="275">
        <v>99</v>
      </c>
      <c r="J24" s="714">
        <v>10</v>
      </c>
      <c r="K24" s="275">
        <v>159</v>
      </c>
      <c r="L24" s="590">
        <f t="shared" si="0"/>
        <v>79.5</v>
      </c>
      <c r="M24" s="714">
        <v>8</v>
      </c>
      <c r="N24" s="841">
        <f t="shared" si="1"/>
        <v>178.5</v>
      </c>
      <c r="O24" s="843">
        <v>10</v>
      </c>
      <c r="P24" s="728" t="s">
        <v>9</v>
      </c>
      <c r="Q24" s="290" t="s">
        <v>408</v>
      </c>
      <c r="R24" s="20"/>
    </row>
    <row r="25" spans="1:18" s="202" customFormat="1" ht="21" customHeight="1">
      <c r="A25" s="19">
        <f t="shared" si="2"/>
        <v>10</v>
      </c>
      <c r="B25" s="867" t="s">
        <v>403</v>
      </c>
      <c r="C25" s="272"/>
      <c r="D25" s="333">
        <v>1989</v>
      </c>
      <c r="E25" s="278" t="s">
        <v>8</v>
      </c>
      <c r="F25" s="275" t="s">
        <v>36</v>
      </c>
      <c r="G25" s="275" t="s">
        <v>31</v>
      </c>
      <c r="H25" s="715">
        <v>83.85</v>
      </c>
      <c r="I25" s="275">
        <v>86</v>
      </c>
      <c r="J25" s="714">
        <v>14</v>
      </c>
      <c r="K25" s="275">
        <v>157</v>
      </c>
      <c r="L25" s="590">
        <f t="shared" si="0"/>
        <v>78.5</v>
      </c>
      <c r="M25" s="590">
        <v>9</v>
      </c>
      <c r="N25" s="841">
        <f t="shared" si="1"/>
        <v>164.5</v>
      </c>
      <c r="O25" s="843">
        <v>9</v>
      </c>
      <c r="P25" s="588" t="s">
        <v>506</v>
      </c>
      <c r="Q25" s="875" t="s">
        <v>141</v>
      </c>
      <c r="R25" s="845"/>
    </row>
    <row r="26" spans="1:18" s="202" customFormat="1" ht="21" customHeight="1">
      <c r="A26" s="19">
        <f t="shared" si="2"/>
        <v>11</v>
      </c>
      <c r="B26" s="869" t="s">
        <v>400</v>
      </c>
      <c r="C26" s="618"/>
      <c r="D26" s="608">
        <v>1987</v>
      </c>
      <c r="E26" s="608" t="s">
        <v>9</v>
      </c>
      <c r="F26" s="847" t="s">
        <v>640</v>
      </c>
      <c r="G26" s="585"/>
      <c r="H26" s="584">
        <v>83.6</v>
      </c>
      <c r="I26" s="585">
        <v>90</v>
      </c>
      <c r="J26" s="713">
        <v>13</v>
      </c>
      <c r="K26" s="585">
        <v>135</v>
      </c>
      <c r="L26" s="590">
        <f t="shared" si="0"/>
        <v>67.5</v>
      </c>
      <c r="M26" s="714">
        <v>10</v>
      </c>
      <c r="N26" s="841">
        <f t="shared" si="1"/>
        <v>157.5</v>
      </c>
      <c r="O26" s="842">
        <v>8</v>
      </c>
      <c r="P26" s="592" t="s">
        <v>9</v>
      </c>
      <c r="Q26" s="334" t="s">
        <v>391</v>
      </c>
      <c r="R26" s="20"/>
    </row>
    <row r="27" spans="1:18" s="202" customFormat="1" ht="21" customHeight="1">
      <c r="A27" s="19">
        <f t="shared" si="2"/>
        <v>12</v>
      </c>
      <c r="B27" s="870" t="s">
        <v>401</v>
      </c>
      <c r="C27" s="794"/>
      <c r="D27" s="631">
        <v>1993</v>
      </c>
      <c r="E27" s="588" t="s">
        <v>9</v>
      </c>
      <c r="F27" s="588" t="s">
        <v>210</v>
      </c>
      <c r="G27" s="631"/>
      <c r="H27" s="630">
        <v>84.55</v>
      </c>
      <c r="I27" s="631">
        <v>100</v>
      </c>
      <c r="J27" s="714">
        <v>9</v>
      </c>
      <c r="K27" s="631">
        <v>114</v>
      </c>
      <c r="L27" s="590">
        <f t="shared" si="0"/>
        <v>57</v>
      </c>
      <c r="M27" s="714">
        <v>14</v>
      </c>
      <c r="N27" s="841">
        <f t="shared" si="1"/>
        <v>157</v>
      </c>
      <c r="O27" s="843">
        <v>7</v>
      </c>
      <c r="P27" s="588" t="s">
        <v>9</v>
      </c>
      <c r="Q27" s="45" t="s">
        <v>188</v>
      </c>
      <c r="R27" s="20"/>
    </row>
    <row r="28" spans="1:18" s="202" customFormat="1" ht="21" customHeight="1">
      <c r="A28" s="19">
        <f t="shared" si="2"/>
        <v>13</v>
      </c>
      <c r="B28" s="870" t="s">
        <v>404</v>
      </c>
      <c r="C28" s="794"/>
      <c r="D28" s="631">
        <v>1996</v>
      </c>
      <c r="E28" s="708" t="s">
        <v>9</v>
      </c>
      <c r="F28" s="588" t="s">
        <v>35</v>
      </c>
      <c r="G28" s="631"/>
      <c r="H28" s="630">
        <v>84.35</v>
      </c>
      <c r="I28" s="631">
        <v>91</v>
      </c>
      <c r="J28" s="713">
        <v>12</v>
      </c>
      <c r="K28" s="631">
        <v>127</v>
      </c>
      <c r="L28" s="590">
        <f t="shared" si="0"/>
        <v>63.5</v>
      </c>
      <c r="M28" s="590">
        <v>13</v>
      </c>
      <c r="N28" s="841">
        <f t="shared" si="1"/>
        <v>154.5</v>
      </c>
      <c r="O28" s="843">
        <v>6</v>
      </c>
      <c r="P28" s="588" t="s">
        <v>9</v>
      </c>
      <c r="Q28" s="45" t="s">
        <v>409</v>
      </c>
      <c r="R28" s="20"/>
    </row>
    <row r="29" spans="1:18" s="202" customFormat="1" ht="21" customHeight="1">
      <c r="A29" s="19">
        <f t="shared" si="2"/>
        <v>14</v>
      </c>
      <c r="B29" s="732" t="s">
        <v>64</v>
      </c>
      <c r="C29" s="603"/>
      <c r="D29" s="635">
        <v>1994</v>
      </c>
      <c r="E29" s="592" t="s">
        <v>9</v>
      </c>
      <c r="F29" s="851" t="s">
        <v>32</v>
      </c>
      <c r="G29" s="588" t="s">
        <v>269</v>
      </c>
      <c r="H29" s="587">
        <v>80.3</v>
      </c>
      <c r="I29" s="588">
        <v>80</v>
      </c>
      <c r="J29" s="590">
        <v>15</v>
      </c>
      <c r="K29" s="588">
        <v>133</v>
      </c>
      <c r="L29" s="590">
        <f t="shared" si="0"/>
        <v>66.5</v>
      </c>
      <c r="M29" s="590">
        <v>11</v>
      </c>
      <c r="N29" s="841">
        <f t="shared" si="1"/>
        <v>146.5</v>
      </c>
      <c r="O29" s="841">
        <v>5</v>
      </c>
      <c r="P29" s="278" t="s">
        <v>8</v>
      </c>
      <c r="Q29" s="45" t="s">
        <v>407</v>
      </c>
      <c r="R29" s="200"/>
    </row>
    <row r="30" spans="1:18" s="202" customFormat="1" ht="21" customHeight="1">
      <c r="A30" s="19">
        <f t="shared" si="2"/>
        <v>15</v>
      </c>
      <c r="B30" s="840" t="s">
        <v>445</v>
      </c>
      <c r="C30" s="272"/>
      <c r="D30" s="274">
        <v>1988</v>
      </c>
      <c r="E30" s="275" t="s">
        <v>9</v>
      </c>
      <c r="F30" s="275" t="s">
        <v>588</v>
      </c>
      <c r="G30" s="588"/>
      <c r="H30" s="587">
        <v>82.55</v>
      </c>
      <c r="I30" s="588">
        <v>96</v>
      </c>
      <c r="J30" s="714">
        <v>11</v>
      </c>
      <c r="K30" s="588">
        <v>85</v>
      </c>
      <c r="L30" s="590">
        <f t="shared" si="0"/>
        <v>42.5</v>
      </c>
      <c r="M30" s="590">
        <v>15</v>
      </c>
      <c r="N30" s="841">
        <f t="shared" si="1"/>
        <v>138.5</v>
      </c>
      <c r="O30" s="638">
        <v>4</v>
      </c>
      <c r="P30" s="294" t="s">
        <v>8</v>
      </c>
      <c r="Q30" s="297" t="s">
        <v>29</v>
      </c>
      <c r="R30" s="322"/>
    </row>
    <row r="31" spans="1:18" s="202" customFormat="1" ht="21" customHeight="1">
      <c r="A31" s="19">
        <f t="shared" si="2"/>
        <v>16</v>
      </c>
      <c r="B31" s="676" t="s">
        <v>446</v>
      </c>
      <c r="C31" s="827"/>
      <c r="D31" s="828">
        <v>1994</v>
      </c>
      <c r="E31" s="871">
        <v>1</v>
      </c>
      <c r="F31" s="871" t="s">
        <v>585</v>
      </c>
      <c r="G31" s="871" t="s">
        <v>31</v>
      </c>
      <c r="H31" s="703">
        <v>84.6</v>
      </c>
      <c r="I31" s="871">
        <v>74</v>
      </c>
      <c r="J31" s="714">
        <v>16</v>
      </c>
      <c r="K31" s="871">
        <v>78</v>
      </c>
      <c r="L31" s="590">
        <f t="shared" si="0"/>
        <v>39</v>
      </c>
      <c r="M31" s="714">
        <v>16</v>
      </c>
      <c r="N31" s="841">
        <f t="shared" si="1"/>
        <v>113</v>
      </c>
      <c r="O31" s="638">
        <v>3</v>
      </c>
      <c r="P31" s="294" t="s">
        <v>8</v>
      </c>
      <c r="Q31" s="872" t="s">
        <v>447</v>
      </c>
      <c r="R31" s="31"/>
    </row>
    <row r="32" spans="1:18" ht="24.75" customHeight="1">
      <c r="A32" s="745" t="s">
        <v>578</v>
      </c>
      <c r="B32" s="743"/>
      <c r="C32" s="743"/>
      <c r="D32" s="743"/>
      <c r="E32" s="743"/>
      <c r="F32" s="743"/>
      <c r="G32" s="743"/>
      <c r="H32" s="745" t="s">
        <v>41</v>
      </c>
      <c r="J32" s="18"/>
      <c r="K32" s="742"/>
      <c r="M32" s="600" t="s">
        <v>577</v>
      </c>
      <c r="N32" s="742"/>
      <c r="O32" s="744"/>
      <c r="P32" s="744"/>
      <c r="Q32" s="744"/>
      <c r="R32" s="744"/>
    </row>
    <row r="33" spans="1:18" ht="13.5">
      <c r="A33" s="745"/>
      <c r="B33" s="746"/>
      <c r="C33" s="742"/>
      <c r="D33" s="18"/>
      <c r="E33" s="18"/>
      <c r="F33" s="18"/>
      <c r="G33" s="18"/>
      <c r="H33" s="745"/>
      <c r="J33" s="18"/>
      <c r="K33" s="742"/>
      <c r="L33" s="601"/>
      <c r="M33" s="18"/>
      <c r="N33" s="18"/>
    </row>
    <row r="34" spans="1:18" ht="13.5">
      <c r="A34" s="745" t="s">
        <v>590</v>
      </c>
      <c r="B34" s="743"/>
      <c r="C34" s="743"/>
      <c r="D34" s="743"/>
      <c r="E34" s="743"/>
      <c r="F34" s="743"/>
      <c r="G34" s="743"/>
      <c r="H34" s="745" t="s">
        <v>43</v>
      </c>
      <c r="J34" s="743"/>
      <c r="M34" s="602" t="s">
        <v>579</v>
      </c>
      <c r="N34" s="742"/>
      <c r="O34" s="743"/>
      <c r="P34" s="743"/>
      <c r="Q34" s="743"/>
      <c r="R34" s="743"/>
    </row>
    <row r="36" spans="1:18" ht="15.75">
      <c r="B36" s="40"/>
      <c r="I36" s="263"/>
      <c r="J36" s="40"/>
      <c r="K36" s="40"/>
      <c r="L36" s="263"/>
      <c r="M36" s="263"/>
      <c r="O36" s="263"/>
      <c r="P36" s="263"/>
      <c r="Q36" s="216"/>
      <c r="R36" s="18"/>
    </row>
    <row r="37" spans="1:18" ht="15.75">
      <c r="I37" s="263"/>
      <c r="J37" s="263"/>
      <c r="K37" s="263"/>
      <c r="L37" s="263"/>
      <c r="M37" s="263"/>
      <c r="N37" s="263"/>
      <c r="O37" s="263"/>
      <c r="P37" s="263"/>
      <c r="Q37" s="216"/>
      <c r="R37" s="18"/>
    </row>
    <row r="38" spans="1:18" ht="15.75">
      <c r="I38" s="263"/>
      <c r="J38" s="40"/>
      <c r="K38" s="40"/>
      <c r="L38" s="263"/>
      <c r="M38" s="263"/>
      <c r="O38" s="263"/>
      <c r="P38" s="263"/>
      <c r="Q38" s="216"/>
      <c r="R38" s="18"/>
    </row>
  </sheetData>
  <sheetProtection selectLockedCells="1" selectUnlockedCells="1"/>
  <sortState ref="B21:R22">
    <sortCondition ref="H21:H22"/>
  </sortState>
  <mergeCells count="30">
    <mergeCell ref="A1:R1"/>
    <mergeCell ref="A2:R2"/>
    <mergeCell ref="A3:R3"/>
    <mergeCell ref="A4:R4"/>
    <mergeCell ref="A5:C5"/>
    <mergeCell ref="P5:R5"/>
    <mergeCell ref="A6:C6"/>
    <mergeCell ref="D6:O6"/>
    <mergeCell ref="P6:R6"/>
    <mergeCell ref="A7:C7"/>
    <mergeCell ref="D7:O7"/>
    <mergeCell ref="P7:R7"/>
    <mergeCell ref="D8:O8"/>
    <mergeCell ref="D9:O9"/>
    <mergeCell ref="D10:O10"/>
    <mergeCell ref="A14:A15"/>
    <mergeCell ref="B14:C15"/>
    <mergeCell ref="D14:D15"/>
    <mergeCell ref="E14:E15"/>
    <mergeCell ref="F14:F15"/>
    <mergeCell ref="G14:G15"/>
    <mergeCell ref="H14:H15"/>
    <mergeCell ref="P14:P15"/>
    <mergeCell ref="Q14:R15"/>
    <mergeCell ref="I14:I15"/>
    <mergeCell ref="J14:J15"/>
    <mergeCell ref="K14:L14"/>
    <mergeCell ref="M14:M15"/>
    <mergeCell ref="N14:N15"/>
    <mergeCell ref="O14:O15"/>
  </mergeCells>
  <pageMargins left="7.874015748031496E-2" right="0.11811023622047245" top="0.23622047244094491" bottom="0.39370078740157483" header="0.51181102362204722" footer="0.51181102362204722"/>
  <pageSetup paperSize="9" scale="91" firstPageNumber="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WhiteSpace="0" view="pageBreakPreview" topLeftCell="A9" zoomScaleNormal="110" zoomScaleSheetLayoutView="100" zoomScalePageLayoutView="85" workbookViewId="0">
      <selection activeCell="B21" sqref="B21"/>
    </sheetView>
  </sheetViews>
  <sheetFormatPr defaultRowHeight="12.75"/>
  <cols>
    <col min="1" max="1" width="7" customWidth="1"/>
    <col min="2" max="2" width="7.85546875" customWidth="1"/>
    <col min="3" max="3" width="17.42578125" customWidth="1"/>
    <col min="4" max="4" width="8.85546875" customWidth="1"/>
    <col min="5" max="5" width="6.7109375" customWidth="1"/>
    <col min="6" max="6" width="20.7109375" customWidth="1"/>
    <col min="7" max="7" width="9.7109375" customWidth="1"/>
    <col min="8" max="8" width="6.5703125" customWidth="1"/>
    <col min="9" max="13" width="5.85546875" customWidth="1"/>
    <col min="14" max="14" width="7.42578125" customWidth="1"/>
    <col min="15" max="15" width="5.85546875" customWidth="1"/>
    <col min="16" max="16" width="6.85546875" customWidth="1"/>
    <col min="17" max="17" width="10.140625" customWidth="1"/>
    <col min="18" max="18" width="22.42578125" customWidth="1"/>
  </cols>
  <sheetData>
    <row r="1" spans="1:18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</row>
    <row r="2" spans="1:18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</row>
    <row r="3" spans="1:18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</row>
    <row r="4" spans="1:18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</row>
    <row r="5" spans="1:18" ht="12" customHeight="1">
      <c r="A5" s="964" t="s">
        <v>117</v>
      </c>
      <c r="B5" s="964"/>
      <c r="C5" s="9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964" t="s">
        <v>2</v>
      </c>
      <c r="Q5" s="1020"/>
      <c r="R5" s="1020"/>
    </row>
    <row r="6" spans="1:18" ht="15.75" customHeight="1">
      <c r="A6" s="954" t="s">
        <v>521</v>
      </c>
      <c r="B6" s="954"/>
      <c r="C6" s="955"/>
      <c r="D6" s="956" t="s">
        <v>81</v>
      </c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 t="s">
        <v>4</v>
      </c>
      <c r="Q6" s="1022"/>
      <c r="R6" s="1022"/>
    </row>
    <row r="7" spans="1:18" ht="15.75" customHeight="1">
      <c r="A7" s="1023" t="s">
        <v>5</v>
      </c>
      <c r="B7" s="1024"/>
      <c r="C7" s="1025"/>
      <c r="D7" s="956" t="s">
        <v>82</v>
      </c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1026" t="s">
        <v>7</v>
      </c>
      <c r="Q7" s="1026"/>
      <c r="R7" s="1026"/>
    </row>
    <row r="8" spans="1:18" ht="15.75" customHeight="1">
      <c r="A8" s="189" t="s">
        <v>22</v>
      </c>
      <c r="B8" s="189" t="s">
        <v>83</v>
      </c>
      <c r="C8" s="189" t="s">
        <v>84</v>
      </c>
      <c r="D8" s="956" t="s">
        <v>126</v>
      </c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262" t="s">
        <v>8</v>
      </c>
      <c r="Q8" s="262" t="s">
        <v>9</v>
      </c>
      <c r="R8" s="262" t="s">
        <v>10</v>
      </c>
    </row>
    <row r="9" spans="1:18" ht="15.75" customHeight="1">
      <c r="A9" s="420">
        <v>162</v>
      </c>
      <c r="B9" s="423">
        <v>211</v>
      </c>
      <c r="C9" s="426">
        <v>254</v>
      </c>
      <c r="D9" s="956" t="s">
        <v>85</v>
      </c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5">
        <v>120</v>
      </c>
      <c r="Q9" s="5">
        <v>155</v>
      </c>
      <c r="R9" s="5">
        <v>223</v>
      </c>
    </row>
    <row r="10" spans="1:18" ht="15.75" customHeight="1" thickBot="1">
      <c r="A10" s="260"/>
      <c r="B10" s="260"/>
      <c r="C10" s="260"/>
      <c r="D10" s="1016" t="s">
        <v>441</v>
      </c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260"/>
      <c r="Q10" s="260"/>
      <c r="R10" s="260"/>
    </row>
    <row r="11" spans="1:18" ht="15.75" customHeight="1">
      <c r="A11" s="260"/>
      <c r="B11" s="8" t="s">
        <v>13</v>
      </c>
      <c r="C11" s="9"/>
      <c r="D11" s="10"/>
      <c r="E11" s="11">
        <v>44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60"/>
      <c r="Q11" s="260"/>
      <c r="R11" s="260"/>
    </row>
    <row r="12" spans="1:18" ht="15.75" customHeight="1" thickBot="1">
      <c r="A12" s="260"/>
      <c r="B12" s="14" t="s">
        <v>14</v>
      </c>
      <c r="C12" s="15"/>
      <c r="D12" s="16"/>
      <c r="E12" s="17">
        <v>270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60"/>
      <c r="Q12" s="260"/>
      <c r="R12" s="260"/>
    </row>
    <row r="13" spans="1:18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1028" t="s">
        <v>15</v>
      </c>
      <c r="B14" s="947" t="s">
        <v>58</v>
      </c>
      <c r="C14" s="947"/>
      <c r="D14" s="947" t="s">
        <v>17</v>
      </c>
      <c r="E14" s="947" t="s">
        <v>18</v>
      </c>
      <c r="F14" s="947" t="s">
        <v>19</v>
      </c>
      <c r="G14" s="948" t="s">
        <v>20</v>
      </c>
      <c r="H14" s="947" t="s">
        <v>21</v>
      </c>
      <c r="I14" s="947" t="s">
        <v>22</v>
      </c>
      <c r="J14" s="947" t="s">
        <v>15</v>
      </c>
      <c r="K14" s="1027" t="s">
        <v>48</v>
      </c>
      <c r="L14" s="1027"/>
      <c r="M14" s="1027" t="s">
        <v>15</v>
      </c>
      <c r="N14" s="947" t="s">
        <v>87</v>
      </c>
      <c r="O14" s="947" t="s">
        <v>23</v>
      </c>
      <c r="P14" s="947" t="s">
        <v>24</v>
      </c>
      <c r="Q14" s="947" t="s">
        <v>25</v>
      </c>
      <c r="R14" s="947"/>
    </row>
    <row r="15" spans="1:18" ht="12" customHeight="1">
      <c r="A15" s="1028"/>
      <c r="B15" s="948"/>
      <c r="C15" s="948"/>
      <c r="D15" s="948"/>
      <c r="E15" s="948"/>
      <c r="F15" s="948"/>
      <c r="G15" s="953"/>
      <c r="H15" s="948"/>
      <c r="I15" s="948"/>
      <c r="J15" s="948"/>
      <c r="K15" s="261" t="s">
        <v>88</v>
      </c>
      <c r="L15" s="261" t="s">
        <v>89</v>
      </c>
      <c r="M15" s="1015"/>
      <c r="N15" s="948"/>
      <c r="O15" s="948"/>
      <c r="P15" s="1029"/>
      <c r="Q15" s="948"/>
      <c r="R15" s="948"/>
    </row>
    <row r="16" spans="1:18" s="197" customFormat="1" ht="26.25" customHeight="1">
      <c r="A16" s="19">
        <v>1</v>
      </c>
      <c r="B16" s="465" t="s">
        <v>242</v>
      </c>
      <c r="C16" s="272"/>
      <c r="D16" s="313">
        <v>1978</v>
      </c>
      <c r="E16" s="293" t="s">
        <v>10</v>
      </c>
      <c r="F16" s="342" t="s">
        <v>588</v>
      </c>
      <c r="G16" s="911" t="s">
        <v>131</v>
      </c>
      <c r="H16" s="483">
        <v>89.95</v>
      </c>
      <c r="I16" s="275">
        <v>157</v>
      </c>
      <c r="J16" s="714">
        <v>1</v>
      </c>
      <c r="K16" s="275">
        <v>168</v>
      </c>
      <c r="L16" s="590">
        <f t="shared" ref="L16:L26" si="0">K16/2</f>
        <v>84</v>
      </c>
      <c r="M16" s="714">
        <v>4</v>
      </c>
      <c r="N16" s="841">
        <f t="shared" ref="N16:N26" si="1">I16+L16</f>
        <v>241</v>
      </c>
      <c r="O16" s="843">
        <v>20</v>
      </c>
      <c r="P16" s="801" t="s">
        <v>10</v>
      </c>
      <c r="Q16" s="912" t="s">
        <v>29</v>
      </c>
      <c r="R16" s="20"/>
    </row>
    <row r="17" spans="1:18" s="197" customFormat="1" ht="21" customHeight="1">
      <c r="A17" s="19">
        <f>A16+1</f>
        <v>2</v>
      </c>
      <c r="B17" s="469" t="s">
        <v>410</v>
      </c>
      <c r="C17" s="272"/>
      <c r="D17" s="417">
        <v>1992</v>
      </c>
      <c r="E17" s="293" t="s">
        <v>10</v>
      </c>
      <c r="F17" s="342" t="s">
        <v>36</v>
      </c>
      <c r="G17" s="275" t="s">
        <v>31</v>
      </c>
      <c r="H17" s="370">
        <v>91.4</v>
      </c>
      <c r="I17" s="342">
        <v>153</v>
      </c>
      <c r="J17" s="714">
        <v>2</v>
      </c>
      <c r="K17" s="275">
        <v>174</v>
      </c>
      <c r="L17" s="590">
        <f t="shared" si="0"/>
        <v>87</v>
      </c>
      <c r="M17" s="714">
        <v>3</v>
      </c>
      <c r="N17" s="841">
        <f t="shared" si="1"/>
        <v>240</v>
      </c>
      <c r="O17" s="843">
        <v>18</v>
      </c>
      <c r="P17" s="590" t="s">
        <v>10</v>
      </c>
      <c r="Q17" s="297" t="s">
        <v>418</v>
      </c>
      <c r="R17" s="20"/>
    </row>
    <row r="18" spans="1:18" s="197" customFormat="1" ht="15.75" customHeight="1">
      <c r="A18" s="19">
        <f t="shared" ref="A18:A27" si="2">A17+1</f>
        <v>3</v>
      </c>
      <c r="B18" s="469" t="s">
        <v>414</v>
      </c>
      <c r="C18" s="455"/>
      <c r="D18" s="622">
        <v>1995</v>
      </c>
      <c r="E18" s="622" t="s">
        <v>8</v>
      </c>
      <c r="F18" s="682" t="s">
        <v>33</v>
      </c>
      <c r="G18" s="586" t="s">
        <v>31</v>
      </c>
      <c r="H18" s="795">
        <v>91.8</v>
      </c>
      <c r="I18" s="586">
        <v>126</v>
      </c>
      <c r="J18" s="713">
        <v>3</v>
      </c>
      <c r="K18" s="586">
        <v>182</v>
      </c>
      <c r="L18" s="590">
        <f t="shared" si="0"/>
        <v>91</v>
      </c>
      <c r="M18" s="714">
        <v>1</v>
      </c>
      <c r="N18" s="841">
        <f t="shared" si="1"/>
        <v>217</v>
      </c>
      <c r="O18" s="841">
        <v>16</v>
      </c>
      <c r="P18" s="800" t="s">
        <v>9</v>
      </c>
      <c r="Q18" s="466" t="s">
        <v>421</v>
      </c>
      <c r="R18" s="31"/>
    </row>
    <row r="19" spans="1:18" s="197" customFormat="1" ht="15.75" customHeight="1">
      <c r="A19" s="19">
        <f t="shared" si="2"/>
        <v>4</v>
      </c>
      <c r="B19" s="469" t="s">
        <v>412</v>
      </c>
      <c r="C19" s="272"/>
      <c r="D19" s="417">
        <v>1995</v>
      </c>
      <c r="E19" s="293" t="s">
        <v>8</v>
      </c>
      <c r="F19" s="365" t="s">
        <v>413</v>
      </c>
      <c r="G19" s="275" t="s">
        <v>31</v>
      </c>
      <c r="H19" s="715">
        <v>89.8</v>
      </c>
      <c r="I19" s="275">
        <v>121</v>
      </c>
      <c r="J19" s="714">
        <v>4</v>
      </c>
      <c r="K19" s="275">
        <v>141</v>
      </c>
      <c r="L19" s="590">
        <f t="shared" si="0"/>
        <v>70.5</v>
      </c>
      <c r="M19" s="714">
        <v>6</v>
      </c>
      <c r="N19" s="841">
        <f t="shared" si="1"/>
        <v>191.5</v>
      </c>
      <c r="O19" s="841">
        <v>15</v>
      </c>
      <c r="P19" s="592" t="s">
        <v>9</v>
      </c>
      <c r="Q19" s="279" t="s">
        <v>420</v>
      </c>
      <c r="R19" s="31"/>
    </row>
    <row r="20" spans="1:18" s="197" customFormat="1" ht="15.75" customHeight="1">
      <c r="A20" s="19">
        <f t="shared" si="2"/>
        <v>5</v>
      </c>
      <c r="B20" s="469" t="s">
        <v>98</v>
      </c>
      <c r="C20" s="455"/>
      <c r="D20" s="622">
        <v>1986</v>
      </c>
      <c r="E20" s="622" t="s">
        <v>9</v>
      </c>
      <c r="F20" s="849" t="s">
        <v>415</v>
      </c>
      <c r="G20" s="850"/>
      <c r="H20" s="584">
        <v>88.8</v>
      </c>
      <c r="I20" s="586">
        <v>90</v>
      </c>
      <c r="J20" s="590">
        <v>7</v>
      </c>
      <c r="K20" s="586">
        <v>178</v>
      </c>
      <c r="L20" s="590">
        <f t="shared" si="0"/>
        <v>89</v>
      </c>
      <c r="M20" s="590">
        <v>2</v>
      </c>
      <c r="N20" s="841">
        <f t="shared" si="1"/>
        <v>179</v>
      </c>
      <c r="O20" s="841">
        <v>14</v>
      </c>
      <c r="P20" s="592" t="s">
        <v>9</v>
      </c>
      <c r="Q20" s="840" t="s">
        <v>74</v>
      </c>
      <c r="R20" s="200"/>
    </row>
    <row r="21" spans="1:18" s="202" customFormat="1" ht="21" customHeight="1">
      <c r="A21" s="19">
        <f t="shared" si="2"/>
        <v>6</v>
      </c>
      <c r="B21" s="615" t="s">
        <v>416</v>
      </c>
      <c r="C21" s="603"/>
      <c r="D21" s="671">
        <v>1979</v>
      </c>
      <c r="E21" s="592" t="s">
        <v>9</v>
      </c>
      <c r="F21" s="851" t="s">
        <v>33</v>
      </c>
      <c r="G21" s="588"/>
      <c r="H21" s="587">
        <v>92.85</v>
      </c>
      <c r="I21" s="588">
        <v>109</v>
      </c>
      <c r="J21" s="714">
        <v>5</v>
      </c>
      <c r="K21" s="588">
        <v>140</v>
      </c>
      <c r="L21" s="590">
        <f t="shared" si="0"/>
        <v>70</v>
      </c>
      <c r="M21" s="714">
        <v>7</v>
      </c>
      <c r="N21" s="841">
        <f t="shared" si="1"/>
        <v>179</v>
      </c>
      <c r="O21" s="843">
        <v>13</v>
      </c>
      <c r="P21" s="622" t="s">
        <v>9</v>
      </c>
      <c r="Q21" s="615" t="s">
        <v>422</v>
      </c>
      <c r="R21" s="20"/>
    </row>
    <row r="22" spans="1:18" s="202" customFormat="1" ht="21" customHeight="1">
      <c r="A22" s="19">
        <f t="shared" si="2"/>
        <v>7</v>
      </c>
      <c r="B22" s="615" t="s">
        <v>425</v>
      </c>
      <c r="C22" s="603"/>
      <c r="D22" s="638">
        <v>1978</v>
      </c>
      <c r="E22" s="638" t="s">
        <v>8</v>
      </c>
      <c r="F22" s="851" t="s">
        <v>597</v>
      </c>
      <c r="G22" s="588"/>
      <c r="H22" s="587">
        <v>88.5</v>
      </c>
      <c r="I22" s="588">
        <v>91</v>
      </c>
      <c r="J22" s="714">
        <v>6</v>
      </c>
      <c r="K22" s="588">
        <v>119</v>
      </c>
      <c r="L22" s="590">
        <f t="shared" si="0"/>
        <v>59.5</v>
      </c>
      <c r="M22" s="714">
        <v>9</v>
      </c>
      <c r="N22" s="841">
        <f t="shared" si="1"/>
        <v>150.5</v>
      </c>
      <c r="O22" s="841">
        <v>12</v>
      </c>
      <c r="P22" s="592" t="s">
        <v>8</v>
      </c>
      <c r="Q22" s="615" t="s">
        <v>644</v>
      </c>
      <c r="R22" s="31"/>
    </row>
    <row r="23" spans="1:18" s="202" customFormat="1" ht="21" customHeight="1">
      <c r="A23" s="19">
        <f t="shared" si="2"/>
        <v>8</v>
      </c>
      <c r="B23" s="469" t="s">
        <v>417</v>
      </c>
      <c r="C23" s="272"/>
      <c r="D23" s="417">
        <v>1994</v>
      </c>
      <c r="E23" s="293" t="s">
        <v>8</v>
      </c>
      <c r="F23" s="342" t="s">
        <v>189</v>
      </c>
      <c r="G23" s="275" t="s">
        <v>31</v>
      </c>
      <c r="H23" s="715">
        <v>94.3</v>
      </c>
      <c r="I23" s="275">
        <v>80</v>
      </c>
      <c r="J23" s="714">
        <v>8</v>
      </c>
      <c r="K23" s="275">
        <v>122</v>
      </c>
      <c r="L23" s="590">
        <f t="shared" si="0"/>
        <v>61</v>
      </c>
      <c r="M23" s="714">
        <v>8</v>
      </c>
      <c r="N23" s="841">
        <f t="shared" si="1"/>
        <v>141</v>
      </c>
      <c r="O23" s="843">
        <v>11</v>
      </c>
      <c r="P23" s="592" t="s">
        <v>8</v>
      </c>
      <c r="Q23" s="272" t="s">
        <v>423</v>
      </c>
      <c r="R23" s="20"/>
    </row>
    <row r="24" spans="1:18" s="202" customFormat="1" ht="21" customHeight="1">
      <c r="A24" s="19">
        <f t="shared" si="2"/>
        <v>9</v>
      </c>
      <c r="B24" s="469" t="s">
        <v>598</v>
      </c>
      <c r="C24" s="272"/>
      <c r="D24" s="417">
        <v>1993</v>
      </c>
      <c r="E24" s="293" t="s">
        <v>9</v>
      </c>
      <c r="F24" s="342" t="s">
        <v>592</v>
      </c>
      <c r="G24" s="275"/>
      <c r="H24" s="715">
        <v>93.1</v>
      </c>
      <c r="I24" s="275">
        <v>49</v>
      </c>
      <c r="J24" s="714">
        <v>11</v>
      </c>
      <c r="K24" s="275">
        <v>143</v>
      </c>
      <c r="L24" s="590">
        <f t="shared" si="0"/>
        <v>71.5</v>
      </c>
      <c r="M24" s="714">
        <v>5</v>
      </c>
      <c r="N24" s="841">
        <f t="shared" si="1"/>
        <v>120.5</v>
      </c>
      <c r="O24" s="843">
        <v>10</v>
      </c>
      <c r="P24" s="592" t="s">
        <v>8</v>
      </c>
      <c r="Q24" s="465" t="s">
        <v>338</v>
      </c>
      <c r="R24" s="20"/>
    </row>
    <row r="25" spans="1:18" s="202" customFormat="1" ht="21" customHeight="1">
      <c r="A25" s="19">
        <f t="shared" si="2"/>
        <v>10</v>
      </c>
      <c r="B25" s="469" t="s">
        <v>453</v>
      </c>
      <c r="C25" s="876"/>
      <c r="D25" s="417">
        <v>1986</v>
      </c>
      <c r="E25" s="293">
        <v>1</v>
      </c>
      <c r="F25" s="342" t="s">
        <v>450</v>
      </c>
      <c r="G25" s="275" t="s">
        <v>31</v>
      </c>
      <c r="H25" s="715">
        <v>94.8</v>
      </c>
      <c r="I25" s="275">
        <v>65</v>
      </c>
      <c r="J25" s="714">
        <v>9</v>
      </c>
      <c r="K25" s="275">
        <v>105</v>
      </c>
      <c r="L25" s="590">
        <f t="shared" si="0"/>
        <v>52.5</v>
      </c>
      <c r="M25" s="714">
        <v>10</v>
      </c>
      <c r="N25" s="841">
        <f t="shared" si="1"/>
        <v>117.5</v>
      </c>
      <c r="O25" s="843">
        <v>9</v>
      </c>
      <c r="P25" s="858"/>
      <c r="Q25" s="523" t="s">
        <v>119</v>
      </c>
      <c r="R25" s="20"/>
    </row>
    <row r="26" spans="1:18" s="202" customFormat="1" ht="21" customHeight="1">
      <c r="A26" s="19">
        <f t="shared" si="2"/>
        <v>11</v>
      </c>
      <c r="B26" s="469" t="s">
        <v>457</v>
      </c>
      <c r="C26" s="272"/>
      <c r="D26" s="638">
        <v>1983</v>
      </c>
      <c r="E26" s="638" t="s">
        <v>8</v>
      </c>
      <c r="F26" s="342" t="s">
        <v>592</v>
      </c>
      <c r="G26" s="275"/>
      <c r="H26" s="715">
        <v>91.25</v>
      </c>
      <c r="I26" s="275">
        <v>53</v>
      </c>
      <c r="J26" s="293">
        <v>10</v>
      </c>
      <c r="K26" s="275">
        <v>80</v>
      </c>
      <c r="L26" s="590">
        <f t="shared" si="0"/>
        <v>40</v>
      </c>
      <c r="M26" s="714">
        <v>11</v>
      </c>
      <c r="N26" s="841">
        <f t="shared" si="1"/>
        <v>93</v>
      </c>
      <c r="O26" s="841">
        <v>8</v>
      </c>
      <c r="P26" s="293"/>
      <c r="Q26" s="603" t="s">
        <v>323</v>
      </c>
      <c r="R26" s="20"/>
    </row>
    <row r="27" spans="1:18" s="202" customFormat="1" ht="21" customHeight="1">
      <c r="A27" s="805">
        <f t="shared" si="2"/>
        <v>12</v>
      </c>
      <c r="B27" s="852" t="s">
        <v>411</v>
      </c>
      <c r="C27" s="853"/>
      <c r="D27" s="854">
        <v>1990</v>
      </c>
      <c r="E27" s="855" t="s">
        <v>10</v>
      </c>
      <c r="F27" s="855" t="s">
        <v>33</v>
      </c>
      <c r="G27" s="855" t="s">
        <v>31</v>
      </c>
      <c r="H27" s="859">
        <v>93.25</v>
      </c>
      <c r="I27" s="856">
        <v>36</v>
      </c>
      <c r="J27" s="714">
        <v>12</v>
      </c>
      <c r="K27" s="856"/>
      <c r="L27" s="1037" t="s">
        <v>637</v>
      </c>
      <c r="M27" s="1038"/>
      <c r="N27" s="1038"/>
      <c r="O27" s="1039"/>
      <c r="P27" s="800"/>
      <c r="Q27" s="857" t="s">
        <v>419</v>
      </c>
      <c r="R27" s="20"/>
    </row>
    <row r="28" spans="1:18" s="197" customFormat="1" ht="15.75" customHeight="1">
      <c r="A28" s="431"/>
      <c r="B28" s="432"/>
      <c r="C28" s="432"/>
      <c r="D28" s="433"/>
      <c r="E28" s="433"/>
      <c r="F28" s="434"/>
      <c r="G28" s="435"/>
      <c r="H28" s="436"/>
      <c r="I28" s="435"/>
      <c r="J28" s="437"/>
      <c r="K28" s="435"/>
      <c r="L28" s="377"/>
      <c r="M28" s="377"/>
      <c r="N28" s="430"/>
      <c r="O28" s="204"/>
      <c r="P28" s="438"/>
      <c r="Q28" s="439"/>
      <c r="R28" s="440"/>
    </row>
    <row r="29" spans="1:18" ht="13.5">
      <c r="A29" s="834" t="s">
        <v>578</v>
      </c>
      <c r="B29" s="832"/>
      <c r="C29" s="832"/>
      <c r="D29" s="832"/>
      <c r="E29" s="832"/>
      <c r="F29" s="832"/>
      <c r="G29" s="832"/>
      <c r="H29" s="834" t="s">
        <v>41</v>
      </c>
      <c r="J29" s="18"/>
      <c r="K29" s="831"/>
      <c r="M29" s="600" t="s">
        <v>577</v>
      </c>
      <c r="N29" s="831"/>
      <c r="O29" s="833"/>
      <c r="P29" s="833"/>
      <c r="Q29" s="833"/>
      <c r="R29" s="833"/>
    </row>
    <row r="30" spans="1:18" ht="13.5">
      <c r="A30" s="834"/>
      <c r="B30" s="836"/>
      <c r="C30" s="831"/>
      <c r="D30" s="18"/>
      <c r="E30" s="18"/>
      <c r="F30" s="18"/>
      <c r="G30" s="18"/>
      <c r="H30" s="834"/>
      <c r="J30" s="18"/>
      <c r="K30" s="831"/>
      <c r="L30" s="601"/>
      <c r="M30" s="18"/>
      <c r="N30" s="18"/>
    </row>
    <row r="31" spans="1:18" ht="13.5">
      <c r="A31" s="834" t="s">
        <v>590</v>
      </c>
      <c r="B31" s="832"/>
      <c r="C31" s="832"/>
      <c r="D31" s="832"/>
      <c r="E31" s="832"/>
      <c r="F31" s="832"/>
      <c r="G31" s="832"/>
      <c r="H31" s="834" t="s">
        <v>43</v>
      </c>
      <c r="J31" s="832"/>
      <c r="M31" s="602" t="s">
        <v>579</v>
      </c>
      <c r="N31" s="831"/>
      <c r="O31" s="832"/>
      <c r="P31" s="832"/>
      <c r="Q31" s="832"/>
      <c r="R31" s="832"/>
    </row>
    <row r="33" spans="2:18" ht="15.75">
      <c r="B33" s="40"/>
      <c r="I33" s="835"/>
      <c r="J33" s="40"/>
      <c r="K33" s="40"/>
      <c r="L33" s="835"/>
      <c r="M33" s="835"/>
      <c r="O33" s="835"/>
      <c r="P33" s="835"/>
      <c r="Q33" s="216"/>
      <c r="R33" s="18"/>
    </row>
    <row r="34" spans="2:18" ht="15.75">
      <c r="I34" s="263"/>
      <c r="J34" s="263"/>
      <c r="K34" s="263"/>
      <c r="L34" s="263"/>
      <c r="M34" s="263"/>
      <c r="N34" s="263"/>
      <c r="O34" s="263"/>
      <c r="P34" s="263"/>
      <c r="Q34" s="216"/>
      <c r="R34" s="18"/>
    </row>
    <row r="35" spans="2:18" ht="15.75">
      <c r="I35" s="263"/>
      <c r="J35" s="40"/>
      <c r="K35" s="40"/>
      <c r="L35" s="263"/>
      <c r="M35" s="263"/>
      <c r="O35" s="263"/>
      <c r="P35" s="263"/>
      <c r="Q35" s="216"/>
      <c r="R35" s="18"/>
    </row>
  </sheetData>
  <sheetProtection selectLockedCells="1" selectUnlockedCells="1"/>
  <sortState ref="B20:R21">
    <sortCondition descending="1" ref="O20:O21"/>
  </sortState>
  <mergeCells count="31">
    <mergeCell ref="A1:R1"/>
    <mergeCell ref="A2:R2"/>
    <mergeCell ref="A3:R3"/>
    <mergeCell ref="A4:R4"/>
    <mergeCell ref="A5:C5"/>
    <mergeCell ref="P5:R5"/>
    <mergeCell ref="A6:C6"/>
    <mergeCell ref="D6:O6"/>
    <mergeCell ref="P6:R6"/>
    <mergeCell ref="A7:C7"/>
    <mergeCell ref="D7:O7"/>
    <mergeCell ref="P7:R7"/>
    <mergeCell ref="D8:O8"/>
    <mergeCell ref="D9:O9"/>
    <mergeCell ref="D10:O10"/>
    <mergeCell ref="A14:A15"/>
    <mergeCell ref="B14:C15"/>
    <mergeCell ref="D14:D15"/>
    <mergeCell ref="E14:E15"/>
    <mergeCell ref="F14:F15"/>
    <mergeCell ref="G14:G15"/>
    <mergeCell ref="H14:H15"/>
    <mergeCell ref="L27:O27"/>
    <mergeCell ref="P14:P15"/>
    <mergeCell ref="Q14:R15"/>
    <mergeCell ref="I14:I15"/>
    <mergeCell ref="J14:J15"/>
    <mergeCell ref="K14:L14"/>
    <mergeCell ref="M14:M15"/>
    <mergeCell ref="N14:N15"/>
    <mergeCell ref="O14:O15"/>
  </mergeCells>
  <pageMargins left="7.874015748031496E-2" right="0.11811023622047245" top="0.23622047244094491" bottom="0.39370078740157483" header="0.51181102362204722" footer="0.51181102362204722"/>
  <pageSetup paperSize="9" scale="88" firstPageNumber="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35"/>
  <sheetViews>
    <sheetView showWhiteSpace="0" view="pageBreakPreview" topLeftCell="A13" zoomScaleNormal="110" zoomScaleSheetLayoutView="100" zoomScalePageLayoutView="85" workbookViewId="0">
      <selection activeCell="Q21" sqref="Q21"/>
    </sheetView>
  </sheetViews>
  <sheetFormatPr defaultRowHeight="12.75"/>
  <cols>
    <col min="1" max="1" width="6.7109375" customWidth="1"/>
    <col min="2" max="2" width="7.85546875" customWidth="1"/>
    <col min="3" max="3" width="17.42578125" customWidth="1"/>
    <col min="4" max="4" width="8.85546875" customWidth="1"/>
    <col min="5" max="5" width="6.7109375" customWidth="1"/>
    <col min="6" max="6" width="20.7109375" customWidth="1"/>
    <col min="7" max="7" width="9.7109375" customWidth="1"/>
    <col min="8" max="8" width="7.42578125" customWidth="1"/>
    <col min="9" max="13" width="5.85546875" customWidth="1"/>
    <col min="14" max="14" width="7.42578125" customWidth="1"/>
    <col min="15" max="15" width="5.85546875" customWidth="1"/>
    <col min="16" max="16" width="6.85546875" customWidth="1"/>
    <col min="17" max="17" width="10.140625" customWidth="1"/>
    <col min="18" max="18" width="16.7109375" customWidth="1"/>
  </cols>
  <sheetData>
    <row r="1" spans="1:18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</row>
    <row r="2" spans="1:18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</row>
    <row r="3" spans="1:18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</row>
    <row r="4" spans="1:18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</row>
    <row r="5" spans="1:18" ht="12" customHeight="1">
      <c r="A5" s="964" t="s">
        <v>117</v>
      </c>
      <c r="B5" s="964"/>
      <c r="C5" s="9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964" t="s">
        <v>2</v>
      </c>
      <c r="Q5" s="1020"/>
      <c r="R5" s="1020"/>
    </row>
    <row r="6" spans="1:18" ht="15.75" customHeight="1">
      <c r="A6" s="954" t="s">
        <v>521</v>
      </c>
      <c r="B6" s="954"/>
      <c r="C6" s="955"/>
      <c r="D6" s="956" t="s">
        <v>81</v>
      </c>
      <c r="E6" s="1020"/>
      <c r="F6" s="1020"/>
      <c r="G6" s="1020"/>
      <c r="H6" s="1020"/>
      <c r="I6" s="1020"/>
      <c r="J6" s="1020"/>
      <c r="K6" s="1020"/>
      <c r="L6" s="1020"/>
      <c r="M6" s="1020"/>
      <c r="N6" s="1020"/>
      <c r="O6" s="1020"/>
      <c r="P6" s="1021" t="s">
        <v>4</v>
      </c>
      <c r="Q6" s="1022"/>
      <c r="R6" s="1022"/>
    </row>
    <row r="7" spans="1:18" ht="15.75" customHeight="1">
      <c r="A7" s="1023" t="s">
        <v>5</v>
      </c>
      <c r="B7" s="1024"/>
      <c r="C7" s="1025"/>
      <c r="D7" s="956" t="s">
        <v>82</v>
      </c>
      <c r="E7" s="956"/>
      <c r="F7" s="956"/>
      <c r="G7" s="956"/>
      <c r="H7" s="956"/>
      <c r="I7" s="956"/>
      <c r="J7" s="956"/>
      <c r="K7" s="956"/>
      <c r="L7" s="956"/>
      <c r="M7" s="956"/>
      <c r="N7" s="956"/>
      <c r="O7" s="956"/>
      <c r="P7" s="1026" t="s">
        <v>7</v>
      </c>
      <c r="Q7" s="1026"/>
      <c r="R7" s="1026"/>
    </row>
    <row r="8" spans="1:18" ht="15.75" customHeight="1">
      <c r="A8" s="189" t="s">
        <v>22</v>
      </c>
      <c r="B8" s="189" t="s">
        <v>83</v>
      </c>
      <c r="C8" s="189" t="s">
        <v>84</v>
      </c>
      <c r="D8" s="956" t="s">
        <v>126</v>
      </c>
      <c r="E8" s="956"/>
      <c r="F8" s="956"/>
      <c r="G8" s="956"/>
      <c r="H8" s="956"/>
      <c r="I8" s="956"/>
      <c r="J8" s="956"/>
      <c r="K8" s="956"/>
      <c r="L8" s="956"/>
      <c r="M8" s="956"/>
      <c r="N8" s="956"/>
      <c r="O8" s="956"/>
      <c r="P8" s="262" t="s">
        <v>8</v>
      </c>
      <c r="Q8" s="262" t="s">
        <v>9</v>
      </c>
      <c r="R8" s="262" t="s">
        <v>10</v>
      </c>
    </row>
    <row r="9" spans="1:18" ht="15.75" customHeight="1" thickBot="1">
      <c r="A9" s="427">
        <v>165</v>
      </c>
      <c r="B9" s="428">
        <v>210</v>
      </c>
      <c r="C9" s="429">
        <v>270</v>
      </c>
      <c r="D9" s="956" t="s">
        <v>85</v>
      </c>
      <c r="E9" s="956"/>
      <c r="F9" s="956"/>
      <c r="G9" s="956"/>
      <c r="H9" s="956"/>
      <c r="I9" s="956"/>
      <c r="J9" s="956"/>
      <c r="K9" s="956"/>
      <c r="L9" s="956"/>
      <c r="M9" s="956"/>
      <c r="N9" s="956"/>
      <c r="O9" s="956"/>
      <c r="P9" s="373">
        <v>126</v>
      </c>
      <c r="Q9" s="373">
        <v>160</v>
      </c>
      <c r="R9" s="373">
        <v>230</v>
      </c>
    </row>
    <row r="10" spans="1:18" ht="15.75" customHeight="1" thickBot="1">
      <c r="A10" s="260"/>
      <c r="B10" s="260"/>
      <c r="C10" s="260"/>
      <c r="D10" s="1016" t="s">
        <v>249</v>
      </c>
      <c r="E10" s="1016"/>
      <c r="F10" s="1016"/>
      <c r="G10" s="1016"/>
      <c r="H10" s="1016"/>
      <c r="I10" s="1016"/>
      <c r="J10" s="1016"/>
      <c r="K10" s="1016"/>
      <c r="L10" s="1016"/>
      <c r="M10" s="1016"/>
      <c r="N10" s="1016"/>
      <c r="O10" s="1016"/>
      <c r="P10" s="260"/>
      <c r="Q10" s="260"/>
      <c r="R10" s="260"/>
    </row>
    <row r="11" spans="1:18" ht="15.75" customHeight="1">
      <c r="A11" s="260"/>
      <c r="B11" s="8" t="s">
        <v>13</v>
      </c>
      <c r="C11" s="9"/>
      <c r="D11" s="10"/>
      <c r="E11" s="11">
        <v>44</v>
      </c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60"/>
      <c r="Q11" s="260"/>
      <c r="R11" s="260"/>
    </row>
    <row r="12" spans="1:18" ht="15.75" customHeight="1" thickBot="1">
      <c r="A12" s="260"/>
      <c r="B12" s="14" t="s">
        <v>14</v>
      </c>
      <c r="C12" s="15"/>
      <c r="D12" s="16"/>
      <c r="E12" s="17">
        <v>270</v>
      </c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60"/>
      <c r="Q12" s="260"/>
      <c r="R12" s="260"/>
    </row>
    <row r="13" spans="1:18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2" customHeight="1">
      <c r="A14" s="1028" t="s">
        <v>15</v>
      </c>
      <c r="B14" s="947" t="s">
        <v>58</v>
      </c>
      <c r="C14" s="947"/>
      <c r="D14" s="947" t="s">
        <v>17</v>
      </c>
      <c r="E14" s="947" t="s">
        <v>18</v>
      </c>
      <c r="F14" s="947" t="s">
        <v>19</v>
      </c>
      <c r="G14" s="948" t="s">
        <v>20</v>
      </c>
      <c r="H14" s="947" t="s">
        <v>21</v>
      </c>
      <c r="I14" s="947" t="s">
        <v>22</v>
      </c>
      <c r="J14" s="947" t="s">
        <v>15</v>
      </c>
      <c r="K14" s="1027" t="s">
        <v>48</v>
      </c>
      <c r="L14" s="1027"/>
      <c r="M14" s="1027" t="s">
        <v>15</v>
      </c>
      <c r="N14" s="947" t="s">
        <v>87</v>
      </c>
      <c r="O14" s="947" t="s">
        <v>23</v>
      </c>
      <c r="P14" s="947" t="s">
        <v>24</v>
      </c>
      <c r="Q14" s="947" t="s">
        <v>25</v>
      </c>
      <c r="R14" s="947"/>
    </row>
    <row r="15" spans="1:18" ht="12" customHeight="1">
      <c r="A15" s="1028"/>
      <c r="B15" s="948"/>
      <c r="C15" s="948"/>
      <c r="D15" s="1029"/>
      <c r="E15" s="948"/>
      <c r="F15" s="948"/>
      <c r="G15" s="953"/>
      <c r="H15" s="948"/>
      <c r="I15" s="948"/>
      <c r="J15" s="948"/>
      <c r="K15" s="261" t="s">
        <v>88</v>
      </c>
      <c r="L15" s="261" t="s">
        <v>89</v>
      </c>
      <c r="M15" s="1015"/>
      <c r="N15" s="948"/>
      <c r="O15" s="948"/>
      <c r="P15" s="948"/>
      <c r="Q15" s="948"/>
      <c r="R15" s="948"/>
    </row>
    <row r="16" spans="1:18" s="197" customFormat="1" ht="15.75" customHeight="1">
      <c r="A16" s="19">
        <v>1</v>
      </c>
      <c r="B16" s="926" t="s">
        <v>426</v>
      </c>
      <c r="C16" s="935"/>
      <c r="D16" s="936">
        <v>1979</v>
      </c>
      <c r="E16" s="588" t="s">
        <v>9</v>
      </c>
      <c r="F16" s="672" t="s">
        <v>312</v>
      </c>
      <c r="G16" s="708"/>
      <c r="H16" s="587">
        <v>113.7</v>
      </c>
      <c r="I16" s="588">
        <v>136</v>
      </c>
      <c r="J16" s="713">
        <v>2</v>
      </c>
      <c r="K16" s="588">
        <v>187</v>
      </c>
      <c r="L16" s="590">
        <f t="shared" ref="L16:L27" si="0">K16/2</f>
        <v>93.5</v>
      </c>
      <c r="M16" s="590">
        <v>1</v>
      </c>
      <c r="N16" s="841">
        <f t="shared" ref="N16:N27" si="1">I16+L16</f>
        <v>229.5</v>
      </c>
      <c r="O16" s="196">
        <v>20</v>
      </c>
      <c r="P16" s="58" t="s">
        <v>9</v>
      </c>
      <c r="Q16" s="59" t="s">
        <v>433</v>
      </c>
      <c r="R16" s="20"/>
    </row>
    <row r="17" spans="1:18" s="197" customFormat="1" ht="15.75" customHeight="1">
      <c r="A17" s="19">
        <f t="shared" ref="A17:A27" si="2">A16+1</f>
        <v>2</v>
      </c>
      <c r="B17" s="465" t="s">
        <v>427</v>
      </c>
      <c r="C17" s="937"/>
      <c r="D17" s="915">
        <v>1984</v>
      </c>
      <c r="E17" s="482" t="s">
        <v>10</v>
      </c>
      <c r="F17" s="482" t="s">
        <v>649</v>
      </c>
      <c r="G17" s="482" t="s">
        <v>30</v>
      </c>
      <c r="H17" s="715">
        <v>96.15</v>
      </c>
      <c r="I17" s="275">
        <v>141</v>
      </c>
      <c r="J17" s="714">
        <v>1</v>
      </c>
      <c r="K17" s="275">
        <v>142</v>
      </c>
      <c r="L17" s="590">
        <f t="shared" si="0"/>
        <v>71</v>
      </c>
      <c r="M17" s="714">
        <v>7</v>
      </c>
      <c r="N17" s="841">
        <f t="shared" si="1"/>
        <v>212</v>
      </c>
      <c r="O17" s="43">
        <v>18</v>
      </c>
      <c r="P17" s="58" t="s">
        <v>9</v>
      </c>
      <c r="Q17" s="306" t="s">
        <v>434</v>
      </c>
      <c r="R17" s="20"/>
    </row>
    <row r="18" spans="1:18" s="197" customFormat="1" ht="15.75" customHeight="1">
      <c r="A18" s="19">
        <f t="shared" si="2"/>
        <v>3</v>
      </c>
      <c r="B18" s="926" t="s">
        <v>428</v>
      </c>
      <c r="C18" s="938"/>
      <c r="D18" s="605">
        <v>1983</v>
      </c>
      <c r="E18" s="588" t="s">
        <v>9</v>
      </c>
      <c r="F18" s="588" t="s">
        <v>32</v>
      </c>
      <c r="G18" s="588" t="s">
        <v>31</v>
      </c>
      <c r="H18" s="718">
        <v>99.05</v>
      </c>
      <c r="I18" s="588">
        <v>133</v>
      </c>
      <c r="J18" s="713">
        <v>3</v>
      </c>
      <c r="K18" s="588">
        <v>158</v>
      </c>
      <c r="L18" s="590">
        <f t="shared" si="0"/>
        <v>79</v>
      </c>
      <c r="M18" s="590">
        <v>3</v>
      </c>
      <c r="N18" s="841">
        <f t="shared" si="1"/>
        <v>212</v>
      </c>
      <c r="O18" s="43">
        <v>16</v>
      </c>
      <c r="P18" s="58" t="s">
        <v>9</v>
      </c>
      <c r="Q18" s="59" t="s">
        <v>435</v>
      </c>
      <c r="R18" s="20"/>
    </row>
    <row r="19" spans="1:18" s="197" customFormat="1" ht="15.75" customHeight="1">
      <c r="A19" s="19">
        <f t="shared" si="2"/>
        <v>4</v>
      </c>
      <c r="B19" s="465" t="s">
        <v>255</v>
      </c>
      <c r="C19" s="933"/>
      <c r="D19" s="274">
        <v>1985</v>
      </c>
      <c r="E19" s="275" t="s">
        <v>10</v>
      </c>
      <c r="F19" s="278" t="s">
        <v>142</v>
      </c>
      <c r="G19" s="294" t="s">
        <v>31</v>
      </c>
      <c r="H19" s="370">
        <v>101.15</v>
      </c>
      <c r="I19" s="342">
        <v>129</v>
      </c>
      <c r="J19" s="714">
        <v>4</v>
      </c>
      <c r="K19" s="275">
        <v>156</v>
      </c>
      <c r="L19" s="590">
        <f t="shared" si="0"/>
        <v>78</v>
      </c>
      <c r="M19" s="714">
        <v>4</v>
      </c>
      <c r="N19" s="841">
        <f t="shared" si="1"/>
        <v>207</v>
      </c>
      <c r="O19" s="43">
        <v>15</v>
      </c>
      <c r="P19" s="58" t="s">
        <v>9</v>
      </c>
      <c r="Q19" s="271" t="s">
        <v>256</v>
      </c>
      <c r="R19" s="20"/>
    </row>
    <row r="20" spans="1:18" s="197" customFormat="1" ht="15.75" customHeight="1">
      <c r="A20" s="19">
        <f t="shared" si="2"/>
        <v>5</v>
      </c>
      <c r="B20" s="465" t="s">
        <v>599</v>
      </c>
      <c r="C20" s="933"/>
      <c r="D20" s="274">
        <v>1990</v>
      </c>
      <c r="E20" s="293" t="s">
        <v>9</v>
      </c>
      <c r="F20" s="335" t="s">
        <v>626</v>
      </c>
      <c r="G20" s="278"/>
      <c r="H20" s="715">
        <v>104.45</v>
      </c>
      <c r="I20" s="275">
        <v>110</v>
      </c>
      <c r="J20" s="714">
        <v>6</v>
      </c>
      <c r="K20" s="275">
        <v>146</v>
      </c>
      <c r="L20" s="590">
        <f t="shared" si="0"/>
        <v>73</v>
      </c>
      <c r="M20" s="714">
        <v>5</v>
      </c>
      <c r="N20" s="841">
        <f t="shared" si="1"/>
        <v>183</v>
      </c>
      <c r="O20" s="43">
        <v>14</v>
      </c>
      <c r="P20" s="58" t="s">
        <v>9</v>
      </c>
      <c r="Q20" s="271" t="s">
        <v>600</v>
      </c>
      <c r="R20" s="20"/>
    </row>
    <row r="21" spans="1:18" s="197" customFormat="1" ht="15.75" customHeight="1">
      <c r="A21" s="19">
        <f t="shared" si="2"/>
        <v>6</v>
      </c>
      <c r="B21" s="926" t="s">
        <v>437</v>
      </c>
      <c r="C21" s="938"/>
      <c r="D21" s="191">
        <v>1996</v>
      </c>
      <c r="E21" s="608" t="s">
        <v>8</v>
      </c>
      <c r="F21" s="275" t="s">
        <v>413</v>
      </c>
      <c r="G21" s="588"/>
      <c r="H21" s="587">
        <v>97.3</v>
      </c>
      <c r="I21" s="588">
        <v>104</v>
      </c>
      <c r="J21" s="713">
        <v>7</v>
      </c>
      <c r="K21" s="588">
        <v>145</v>
      </c>
      <c r="L21" s="590">
        <f t="shared" si="0"/>
        <v>72.5</v>
      </c>
      <c r="M21" s="590">
        <v>6</v>
      </c>
      <c r="N21" s="841">
        <f t="shared" si="1"/>
        <v>176.5</v>
      </c>
      <c r="O21" s="196">
        <v>13</v>
      </c>
      <c r="P21" s="58" t="s">
        <v>9</v>
      </c>
      <c r="Q21" s="59" t="s">
        <v>225</v>
      </c>
      <c r="R21" s="20"/>
    </row>
    <row r="22" spans="1:18" s="202" customFormat="1" ht="21" customHeight="1">
      <c r="A22" s="19">
        <f t="shared" si="2"/>
        <v>7</v>
      </c>
      <c r="B22" s="466" t="s">
        <v>262</v>
      </c>
      <c r="C22" s="934"/>
      <c r="D22" s="313">
        <v>1996</v>
      </c>
      <c r="E22" s="293" t="s">
        <v>8</v>
      </c>
      <c r="F22" s="916" t="s">
        <v>160</v>
      </c>
      <c r="G22" s="294" t="s">
        <v>161</v>
      </c>
      <c r="H22" s="370">
        <v>140.44999999999999</v>
      </c>
      <c r="I22" s="293">
        <v>115</v>
      </c>
      <c r="J22" s="713">
        <v>5</v>
      </c>
      <c r="K22" s="293">
        <v>100</v>
      </c>
      <c r="L22" s="590">
        <f t="shared" si="0"/>
        <v>50</v>
      </c>
      <c r="M22" s="714">
        <v>10</v>
      </c>
      <c r="N22" s="841">
        <f t="shared" si="1"/>
        <v>165</v>
      </c>
      <c r="O22" s="24">
        <v>12</v>
      </c>
      <c r="P22" s="58" t="s">
        <v>9</v>
      </c>
      <c r="Q22" s="290" t="s">
        <v>263</v>
      </c>
      <c r="R22" s="31"/>
    </row>
    <row r="23" spans="1:18" s="202" customFormat="1" ht="21" customHeight="1">
      <c r="A23" s="19">
        <f t="shared" si="2"/>
        <v>8</v>
      </c>
      <c r="B23" s="581" t="s">
        <v>260</v>
      </c>
      <c r="C23" s="939"/>
      <c r="D23" s="605">
        <v>1995</v>
      </c>
      <c r="E23" s="293" t="s">
        <v>9</v>
      </c>
      <c r="F23" s="588" t="s">
        <v>35</v>
      </c>
      <c r="G23" s="588"/>
      <c r="H23" s="587">
        <v>120.25</v>
      </c>
      <c r="I23" s="588">
        <v>75</v>
      </c>
      <c r="J23" s="714">
        <v>9</v>
      </c>
      <c r="K23" s="588">
        <v>136</v>
      </c>
      <c r="L23" s="590">
        <f t="shared" si="0"/>
        <v>68</v>
      </c>
      <c r="M23" s="714">
        <v>8</v>
      </c>
      <c r="N23" s="841">
        <f t="shared" si="1"/>
        <v>143</v>
      </c>
      <c r="O23" s="24">
        <v>11</v>
      </c>
      <c r="P23" s="28" t="s">
        <v>8</v>
      </c>
      <c r="Q23" s="45" t="s">
        <v>436</v>
      </c>
      <c r="R23" s="31"/>
    </row>
    <row r="24" spans="1:18" s="202" customFormat="1" ht="21" customHeight="1">
      <c r="A24" s="19">
        <f t="shared" si="2"/>
        <v>9</v>
      </c>
      <c r="B24" s="465" t="s">
        <v>430</v>
      </c>
      <c r="C24" s="933"/>
      <c r="D24" s="417">
        <v>1998</v>
      </c>
      <c r="E24" s="293" t="s">
        <v>9</v>
      </c>
      <c r="F24" s="342" t="s">
        <v>36</v>
      </c>
      <c r="G24" s="275" t="s">
        <v>431</v>
      </c>
      <c r="H24" s="715">
        <v>95.05</v>
      </c>
      <c r="I24" s="275">
        <v>90</v>
      </c>
      <c r="J24" s="714">
        <v>8</v>
      </c>
      <c r="K24" s="275">
        <v>100</v>
      </c>
      <c r="L24" s="590">
        <f t="shared" si="0"/>
        <v>50</v>
      </c>
      <c r="M24" s="714">
        <v>11</v>
      </c>
      <c r="N24" s="841">
        <f t="shared" si="1"/>
        <v>140</v>
      </c>
      <c r="O24" s="43">
        <v>10</v>
      </c>
      <c r="P24" s="28" t="s">
        <v>8</v>
      </c>
      <c r="Q24" s="306" t="s">
        <v>434</v>
      </c>
      <c r="R24" s="20"/>
    </row>
    <row r="25" spans="1:18" s="202" customFormat="1" ht="24.75" customHeight="1">
      <c r="A25" s="19">
        <f t="shared" si="2"/>
        <v>10</v>
      </c>
      <c r="B25" s="481" t="s">
        <v>424</v>
      </c>
      <c r="C25" s="940"/>
      <c r="D25" s="941">
        <v>1994</v>
      </c>
      <c r="E25" s="293" t="s">
        <v>9</v>
      </c>
      <c r="F25" s="726" t="s">
        <v>33</v>
      </c>
      <c r="G25" s="726"/>
      <c r="H25" s="942">
        <v>99.35</v>
      </c>
      <c r="I25" s="726">
        <v>54</v>
      </c>
      <c r="J25" s="943">
        <v>10</v>
      </c>
      <c r="K25" s="726">
        <v>165</v>
      </c>
      <c r="L25" s="716">
        <f t="shared" si="0"/>
        <v>82.5</v>
      </c>
      <c r="M25" s="716">
        <v>2</v>
      </c>
      <c r="N25" s="944">
        <f t="shared" si="1"/>
        <v>136.5</v>
      </c>
      <c r="O25" s="918">
        <v>9</v>
      </c>
      <c r="P25" s="28" t="s">
        <v>8</v>
      </c>
      <c r="Q25" s="1040" t="s">
        <v>587</v>
      </c>
      <c r="R25" s="1041"/>
    </row>
    <row r="26" spans="1:18" s="202" customFormat="1" ht="17.25" customHeight="1">
      <c r="A26" s="536">
        <f t="shared" si="2"/>
        <v>11</v>
      </c>
      <c r="B26" s="804" t="s">
        <v>604</v>
      </c>
      <c r="C26" s="724"/>
      <c r="D26" s="722">
        <v>1960</v>
      </c>
      <c r="E26" s="724" t="s">
        <v>9</v>
      </c>
      <c r="F26" s="917" t="s">
        <v>592</v>
      </c>
      <c r="G26" s="917"/>
      <c r="H26" s="945">
        <v>105</v>
      </c>
      <c r="I26" s="724">
        <v>50</v>
      </c>
      <c r="J26" s="705">
        <v>11</v>
      </c>
      <c r="K26" s="724">
        <v>100</v>
      </c>
      <c r="L26" s="716">
        <f t="shared" si="0"/>
        <v>50</v>
      </c>
      <c r="M26" s="705">
        <v>12</v>
      </c>
      <c r="N26" s="944">
        <f t="shared" si="1"/>
        <v>100</v>
      </c>
      <c r="O26" s="719">
        <v>8</v>
      </c>
      <c r="P26" s="756"/>
      <c r="Q26" s="757" t="s">
        <v>452</v>
      </c>
      <c r="R26" s="758"/>
    </row>
    <row r="27" spans="1:18" s="202" customFormat="1" ht="16.5" customHeight="1">
      <c r="A27" s="805">
        <f t="shared" si="2"/>
        <v>12</v>
      </c>
      <c r="B27" s="946" t="s">
        <v>429</v>
      </c>
      <c r="C27" s="636"/>
      <c r="D27" s="622">
        <v>1996</v>
      </c>
      <c r="E27" s="622" t="s">
        <v>8</v>
      </c>
      <c r="F27" s="590" t="s">
        <v>210</v>
      </c>
      <c r="G27" s="592"/>
      <c r="H27" s="591">
        <v>97</v>
      </c>
      <c r="I27" s="592">
        <v>34</v>
      </c>
      <c r="J27" s="714">
        <v>12</v>
      </c>
      <c r="K27" s="592">
        <v>124</v>
      </c>
      <c r="L27" s="590">
        <f t="shared" si="0"/>
        <v>62</v>
      </c>
      <c r="M27" s="714">
        <v>9</v>
      </c>
      <c r="N27" s="841">
        <f t="shared" si="1"/>
        <v>96</v>
      </c>
      <c r="O27" s="43">
        <v>7</v>
      </c>
      <c r="P27" s="198"/>
      <c r="Q27" s="374" t="s">
        <v>188</v>
      </c>
      <c r="R27" s="265"/>
    </row>
    <row r="28" spans="1:18" s="202" customFormat="1" ht="21" customHeight="1">
      <c r="A28" s="204"/>
      <c r="B28" s="214"/>
      <c r="C28" s="521"/>
      <c r="D28" s="537"/>
      <c r="E28" s="538"/>
      <c r="F28" s="383"/>
      <c r="G28" s="357"/>
      <c r="H28" s="913"/>
      <c r="I28" s="837"/>
      <c r="J28" s="248"/>
      <c r="K28" s="837"/>
      <c r="L28" s="377"/>
      <c r="M28" s="248"/>
      <c r="N28" s="430"/>
      <c r="O28" s="204"/>
      <c r="P28" s="914"/>
      <c r="Q28" s="320"/>
      <c r="R28" s="440"/>
    </row>
    <row r="29" spans="1:18" ht="13.5">
      <c r="A29" s="834" t="s">
        <v>578</v>
      </c>
      <c r="B29" s="839"/>
      <c r="C29" s="839"/>
      <c r="D29" s="839"/>
      <c r="E29" s="839"/>
      <c r="F29" s="839"/>
      <c r="G29" s="839"/>
      <c r="H29" s="834" t="s">
        <v>41</v>
      </c>
      <c r="J29" s="18"/>
      <c r="K29" s="838"/>
      <c r="M29" s="600" t="s">
        <v>577</v>
      </c>
      <c r="N29" s="838"/>
      <c r="O29" s="833"/>
      <c r="P29" s="833"/>
      <c r="Q29" s="833"/>
      <c r="R29" s="833"/>
    </row>
    <row r="30" spans="1:18" ht="13.5">
      <c r="A30" s="834"/>
      <c r="B30" s="836"/>
      <c r="C30" s="838"/>
      <c r="D30" s="18"/>
      <c r="E30" s="18"/>
      <c r="F30" s="18"/>
      <c r="G30" s="18"/>
      <c r="H30" s="834"/>
      <c r="J30" s="18"/>
      <c r="K30" s="838"/>
      <c r="L30" s="601"/>
      <c r="M30" s="18"/>
      <c r="N30" s="18"/>
    </row>
    <row r="31" spans="1:18" ht="13.5">
      <c r="A31" s="834" t="s">
        <v>590</v>
      </c>
      <c r="B31" s="839"/>
      <c r="C31" s="839"/>
      <c r="D31" s="839"/>
      <c r="E31" s="839"/>
      <c r="F31" s="839"/>
      <c r="G31" s="839"/>
      <c r="H31" s="834" t="s">
        <v>43</v>
      </c>
      <c r="J31" s="839"/>
      <c r="M31" s="602" t="s">
        <v>579</v>
      </c>
      <c r="N31" s="838"/>
      <c r="O31" s="839"/>
      <c r="P31" s="839"/>
      <c r="Q31" s="839"/>
      <c r="R31" s="839"/>
    </row>
    <row r="33" spans="2:18" ht="15.75">
      <c r="B33" s="40"/>
      <c r="I33" s="263"/>
      <c r="J33" s="40"/>
      <c r="K33" s="40"/>
      <c r="L33" s="263"/>
      <c r="M33" s="263"/>
      <c r="O33" s="263"/>
      <c r="P33" s="263"/>
      <c r="Q33" s="216"/>
      <c r="R33" s="18"/>
    </row>
    <row r="34" spans="2:18" ht="15.75">
      <c r="I34" s="263"/>
      <c r="J34" s="263"/>
      <c r="K34" s="263"/>
      <c r="L34" s="263"/>
      <c r="M34" s="263"/>
      <c r="N34" s="263"/>
      <c r="O34" s="263"/>
      <c r="P34" s="263"/>
      <c r="Q34" s="216"/>
      <c r="R34" s="18"/>
    </row>
    <row r="35" spans="2:18" ht="15.75">
      <c r="I35" s="263"/>
      <c r="J35" s="40"/>
      <c r="K35" s="40"/>
      <c r="L35" s="263"/>
      <c r="M35" s="263"/>
      <c r="O35" s="263"/>
      <c r="P35" s="263"/>
      <c r="Q35" s="216"/>
      <c r="R35" s="18"/>
    </row>
  </sheetData>
  <sheetProtection selectLockedCells="1" selectUnlockedCells="1"/>
  <sortState ref="B17:R18">
    <sortCondition ref="H17:H18"/>
  </sortState>
  <mergeCells count="31">
    <mergeCell ref="A1:R1"/>
    <mergeCell ref="A2:R2"/>
    <mergeCell ref="A3:R3"/>
    <mergeCell ref="A4:R4"/>
    <mergeCell ref="A5:C5"/>
    <mergeCell ref="P5:R5"/>
    <mergeCell ref="A6:C6"/>
    <mergeCell ref="D6:O6"/>
    <mergeCell ref="P6:R6"/>
    <mergeCell ref="A7:C7"/>
    <mergeCell ref="D7:O7"/>
    <mergeCell ref="P7:R7"/>
    <mergeCell ref="D8:O8"/>
    <mergeCell ref="D9:O9"/>
    <mergeCell ref="D10:O10"/>
    <mergeCell ref="A14:A15"/>
    <mergeCell ref="B14:C15"/>
    <mergeCell ref="D14:D15"/>
    <mergeCell ref="E14:E15"/>
    <mergeCell ref="F14:F15"/>
    <mergeCell ref="G14:G15"/>
    <mergeCell ref="H14:H15"/>
    <mergeCell ref="Q25:R25"/>
    <mergeCell ref="P14:P15"/>
    <mergeCell ref="Q14:R15"/>
    <mergeCell ref="I14:I15"/>
    <mergeCell ref="J14:J15"/>
    <mergeCell ref="K14:L14"/>
    <mergeCell ref="M14:M15"/>
    <mergeCell ref="N14:N15"/>
    <mergeCell ref="O14:O15"/>
  </mergeCells>
  <pageMargins left="7.874015748031496E-2" right="0.11811023622047245" top="0.23622047244094491" bottom="0.39370078740157483" header="0.51181102362204722" footer="0.51181102362204722"/>
  <pageSetup paperSize="9" scale="90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topLeftCell="A6" zoomScaleSheetLayoutView="100" workbookViewId="0">
      <selection activeCell="P17" sqref="P17"/>
    </sheetView>
  </sheetViews>
  <sheetFormatPr defaultRowHeight="12.75"/>
  <cols>
    <col min="2" max="2" width="9.140625" style="197"/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58"/>
      <c r="E5" s="258"/>
      <c r="F5" s="258"/>
      <c r="G5" s="258"/>
      <c r="H5" s="258"/>
      <c r="I5" s="258"/>
      <c r="J5" s="258"/>
      <c r="K5" s="258"/>
      <c r="L5" s="957" t="s">
        <v>2</v>
      </c>
      <c r="M5" s="957"/>
      <c r="N5" s="957"/>
    </row>
    <row r="6" spans="1:14" ht="15.75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5.75">
      <c r="A8" s="949">
        <v>80</v>
      </c>
      <c r="B8" s="949"/>
      <c r="C8" s="632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5.75">
      <c r="A9" s="949"/>
      <c r="B9" s="949"/>
      <c r="C9" s="632"/>
      <c r="D9" s="950" t="s">
        <v>11</v>
      </c>
      <c r="E9" s="951"/>
      <c r="F9" s="951"/>
      <c r="G9" s="951"/>
      <c r="H9" s="951"/>
      <c r="I9" s="951"/>
      <c r="J9" s="951"/>
      <c r="K9" s="951"/>
      <c r="L9" s="5">
        <v>38</v>
      </c>
      <c r="M9" s="5">
        <v>45</v>
      </c>
      <c r="N9" s="5">
        <v>63</v>
      </c>
    </row>
    <row r="10" spans="1:14" ht="16.5" thickBot="1">
      <c r="A10" s="6"/>
      <c r="B10" s="462"/>
      <c r="C10" s="632"/>
      <c r="D10" s="950" t="s">
        <v>125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5.75">
      <c r="A11" s="6"/>
      <c r="B11" s="463" t="s">
        <v>13</v>
      </c>
      <c r="C11" s="9"/>
      <c r="D11" s="10"/>
      <c r="E11" s="11">
        <v>44</v>
      </c>
      <c r="F11" s="260"/>
      <c r="G11" s="260"/>
      <c r="H11" s="260"/>
      <c r="I11" s="260"/>
      <c r="J11" s="260"/>
      <c r="K11" s="260"/>
      <c r="L11" s="13"/>
      <c r="M11" s="13"/>
      <c r="N11" s="13"/>
    </row>
    <row r="12" spans="1:14" ht="13.5" thickBot="1">
      <c r="A12" s="6"/>
      <c r="B12" s="464" t="s">
        <v>14</v>
      </c>
      <c r="C12" s="15"/>
      <c r="D12" s="16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>
      <c r="A13" s="18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18</v>
      </c>
      <c r="G14" s="947" t="s">
        <v>19</v>
      </c>
      <c r="H14" s="948" t="s">
        <v>20</v>
      </c>
      <c r="I14" s="947" t="s">
        <v>21</v>
      </c>
      <c r="J14" s="947" t="s">
        <v>22</v>
      </c>
      <c r="K14" s="947" t="s">
        <v>23</v>
      </c>
      <c r="L14" s="947" t="s">
        <v>24</v>
      </c>
      <c r="M14" s="947" t="s">
        <v>25</v>
      </c>
      <c r="N14" s="947"/>
    </row>
    <row r="15" spans="1:14">
      <c r="A15" s="948"/>
      <c r="B15" s="948"/>
      <c r="C15" s="948"/>
      <c r="D15" s="948"/>
      <c r="E15" s="948"/>
      <c r="F15" s="948"/>
      <c r="G15" s="948"/>
      <c r="H15" s="953"/>
      <c r="I15" s="948"/>
      <c r="J15" s="948"/>
      <c r="K15" s="948"/>
      <c r="L15" s="948"/>
      <c r="M15" s="948"/>
      <c r="N15" s="948"/>
    </row>
    <row r="16" spans="1:14" ht="16.5" customHeight="1">
      <c r="A16" s="43">
        <v>1</v>
      </c>
      <c r="B16" s="603" t="s">
        <v>68</v>
      </c>
      <c r="C16" s="603"/>
      <c r="D16" s="604"/>
      <c r="E16" s="605">
        <v>1992</v>
      </c>
      <c r="F16" s="588" t="s">
        <v>10</v>
      </c>
      <c r="G16" s="606" t="s">
        <v>27</v>
      </c>
      <c r="H16" s="58"/>
      <c r="I16" s="587">
        <v>67.95</v>
      </c>
      <c r="J16" s="588">
        <v>73</v>
      </c>
      <c r="K16" s="588">
        <v>20</v>
      </c>
      <c r="L16" s="303" t="s">
        <v>10</v>
      </c>
      <c r="M16" s="59" t="s">
        <v>148</v>
      </c>
      <c r="N16" s="48"/>
    </row>
    <row r="17" spans="1:14" s="25" customFormat="1" ht="35.25" customHeight="1">
      <c r="A17" s="43">
        <f t="shared" ref="A17:A24" si="0">A16+1</f>
        <v>2</v>
      </c>
      <c r="B17" s="603" t="s">
        <v>324</v>
      </c>
      <c r="C17" s="607"/>
      <c r="D17" s="475"/>
      <c r="E17" s="191">
        <v>1994</v>
      </c>
      <c r="F17" s="275" t="s">
        <v>9</v>
      </c>
      <c r="G17" s="281" t="s">
        <v>90</v>
      </c>
      <c r="H17" s="285"/>
      <c r="I17" s="584">
        <v>66.75</v>
      </c>
      <c r="J17" s="585">
        <v>72</v>
      </c>
      <c r="K17" s="585">
        <v>18</v>
      </c>
      <c r="L17" s="303" t="s">
        <v>10</v>
      </c>
      <c r="M17" s="965" t="s">
        <v>602</v>
      </c>
      <c r="N17" s="966"/>
    </row>
    <row r="18" spans="1:14" s="25" customFormat="1" ht="22.5" customHeight="1">
      <c r="A18" s="43">
        <f t="shared" si="0"/>
        <v>3</v>
      </c>
      <c r="B18" s="523" t="s">
        <v>28</v>
      </c>
      <c r="C18" s="272"/>
      <c r="D18" s="273"/>
      <c r="E18" s="274">
        <v>1999</v>
      </c>
      <c r="F18" s="275" t="s">
        <v>9</v>
      </c>
      <c r="G18" s="296" t="s">
        <v>130</v>
      </c>
      <c r="H18" s="529" t="s">
        <v>131</v>
      </c>
      <c r="I18" s="277">
        <v>67.900000000000006</v>
      </c>
      <c r="J18" s="278">
        <v>70</v>
      </c>
      <c r="K18" s="278">
        <v>16</v>
      </c>
      <c r="L18" s="303" t="s">
        <v>10</v>
      </c>
      <c r="M18" s="610" t="s">
        <v>29</v>
      </c>
      <c r="N18" s="280"/>
    </row>
    <row r="19" spans="1:14" s="25" customFormat="1" ht="15">
      <c r="A19" s="43">
        <f t="shared" si="0"/>
        <v>4</v>
      </c>
      <c r="B19" s="523" t="s">
        <v>149</v>
      </c>
      <c r="C19" s="455"/>
      <c r="D19" s="448"/>
      <c r="E19" s="608">
        <v>1997</v>
      </c>
      <c r="F19" s="608" t="s">
        <v>8</v>
      </c>
      <c r="G19" s="606" t="s">
        <v>27</v>
      </c>
      <c r="H19" s="267"/>
      <c r="I19" s="584">
        <v>66.7</v>
      </c>
      <c r="J19" s="585">
        <v>67</v>
      </c>
      <c r="K19" s="585">
        <v>15</v>
      </c>
      <c r="L19" s="303" t="s">
        <v>10</v>
      </c>
      <c r="M19" s="283" t="s">
        <v>474</v>
      </c>
      <c r="N19" s="270"/>
    </row>
    <row r="20" spans="1:14" s="25" customFormat="1" ht="22.5" customHeight="1">
      <c r="A20" s="43">
        <f t="shared" si="0"/>
        <v>5</v>
      </c>
      <c r="B20" s="524" t="s">
        <v>151</v>
      </c>
      <c r="C20" s="299"/>
      <c r="D20" s="300"/>
      <c r="E20" s="301">
        <v>1984</v>
      </c>
      <c r="F20" s="302" t="s">
        <v>10</v>
      </c>
      <c r="G20" s="609" t="s">
        <v>152</v>
      </c>
      <c r="H20" s="303" t="s">
        <v>31</v>
      </c>
      <c r="I20" s="304">
        <v>67.5</v>
      </c>
      <c r="J20" s="303">
        <v>64</v>
      </c>
      <c r="K20" s="303">
        <v>14</v>
      </c>
      <c r="L20" s="303" t="s">
        <v>10</v>
      </c>
      <c r="M20" s="375" t="s">
        <v>153</v>
      </c>
      <c r="N20" s="305"/>
    </row>
    <row r="21" spans="1:14" s="25" customFormat="1" ht="12.75" customHeight="1">
      <c r="A21" s="43">
        <f t="shared" si="0"/>
        <v>6</v>
      </c>
      <c r="B21" s="523" t="s">
        <v>150</v>
      </c>
      <c r="C21" s="272"/>
      <c r="D21" s="273"/>
      <c r="E21" s="274">
        <v>1991</v>
      </c>
      <c r="F21" s="275" t="s">
        <v>10</v>
      </c>
      <c r="G21" s="281" t="s">
        <v>132</v>
      </c>
      <c r="H21" s="278" t="s">
        <v>31</v>
      </c>
      <c r="I21" s="277">
        <v>68</v>
      </c>
      <c r="J21" s="278">
        <v>62</v>
      </c>
      <c r="K21" s="278">
        <v>13</v>
      </c>
      <c r="L21" s="278" t="s">
        <v>9</v>
      </c>
      <c r="M21" s="312" t="s">
        <v>39</v>
      </c>
      <c r="N21" s="280"/>
    </row>
    <row r="22" spans="1:14" s="25" customFormat="1" ht="15.75" customHeight="1">
      <c r="A22" s="43">
        <f t="shared" si="0"/>
        <v>7</v>
      </c>
      <c r="B22" s="455" t="s">
        <v>154</v>
      </c>
      <c r="C22" s="272"/>
      <c r="D22" s="273"/>
      <c r="E22" s="333">
        <v>1995</v>
      </c>
      <c r="F22" s="275" t="s">
        <v>9</v>
      </c>
      <c r="G22" s="296" t="s">
        <v>155</v>
      </c>
      <c r="H22" s="310" t="s">
        <v>156</v>
      </c>
      <c r="I22" s="277">
        <v>67.95</v>
      </c>
      <c r="J22" s="278">
        <v>54</v>
      </c>
      <c r="K22" s="278">
        <v>12</v>
      </c>
      <c r="L22" s="278" t="s">
        <v>9</v>
      </c>
      <c r="M22" s="611" t="s">
        <v>157</v>
      </c>
      <c r="N22" s="280"/>
    </row>
    <row r="23" spans="1:14" s="25" customFormat="1" ht="15">
      <c r="A23" s="43">
        <f t="shared" si="0"/>
        <v>8</v>
      </c>
      <c r="B23" s="523" t="s">
        <v>158</v>
      </c>
      <c r="C23" s="455"/>
      <c r="D23" s="448"/>
      <c r="E23" s="608">
        <v>1994</v>
      </c>
      <c r="F23" s="608" t="s">
        <v>9</v>
      </c>
      <c r="G23" s="606" t="s">
        <v>32</v>
      </c>
      <c r="H23" s="285" t="s">
        <v>30</v>
      </c>
      <c r="I23" s="584">
        <v>67.55</v>
      </c>
      <c r="J23" s="585">
        <v>49</v>
      </c>
      <c r="K23" s="585">
        <v>11</v>
      </c>
      <c r="L23" s="278" t="s">
        <v>9</v>
      </c>
      <c r="M23" s="283" t="s">
        <v>159</v>
      </c>
      <c r="N23" s="270"/>
    </row>
    <row r="24" spans="1:14" s="25" customFormat="1" ht="15">
      <c r="A24" s="43">
        <f t="shared" si="0"/>
        <v>9</v>
      </c>
      <c r="B24" s="523" t="s">
        <v>163</v>
      </c>
      <c r="C24" s="272"/>
      <c r="D24" s="273"/>
      <c r="E24" s="274">
        <v>1990</v>
      </c>
      <c r="F24" s="275" t="s">
        <v>8</v>
      </c>
      <c r="G24" s="281" t="s">
        <v>164</v>
      </c>
      <c r="H24" s="278"/>
      <c r="I24" s="277">
        <v>66.400000000000006</v>
      </c>
      <c r="J24" s="278">
        <v>45</v>
      </c>
      <c r="K24" s="278">
        <v>10</v>
      </c>
      <c r="L24" s="278" t="s">
        <v>506</v>
      </c>
      <c r="M24" s="312" t="s">
        <v>141</v>
      </c>
      <c r="N24" s="329"/>
    </row>
    <row r="25" spans="1:14" s="25" customFormat="1" ht="15">
      <c r="A25" s="43">
        <v>10</v>
      </c>
      <c r="B25" s="523" t="s">
        <v>518</v>
      </c>
      <c r="C25" s="272"/>
      <c r="D25" s="273"/>
      <c r="E25" s="274">
        <v>1996</v>
      </c>
      <c r="F25" s="275">
        <v>1</v>
      </c>
      <c r="G25" s="281" t="s">
        <v>164</v>
      </c>
      <c r="H25" s="278"/>
      <c r="I25" s="277">
        <v>67.599999999999994</v>
      </c>
      <c r="J25" s="278">
        <v>29</v>
      </c>
      <c r="K25" s="278" t="s">
        <v>517</v>
      </c>
      <c r="L25" s="278"/>
      <c r="M25" s="312"/>
      <c r="N25" s="329"/>
    </row>
    <row r="26" spans="1:14">
      <c r="A26" s="18"/>
      <c r="B26" s="25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1:14" ht="13.5">
      <c r="A27" s="525" t="s">
        <v>578</v>
      </c>
      <c r="B27" s="526"/>
      <c r="C27" s="526"/>
      <c r="D27" s="526"/>
      <c r="E27" s="526"/>
      <c r="F27" s="526"/>
      <c r="G27" s="526"/>
      <c r="H27" s="525" t="s">
        <v>41</v>
      </c>
      <c r="J27" s="18"/>
      <c r="K27" s="530"/>
      <c r="L27" s="600" t="s">
        <v>577</v>
      </c>
      <c r="N27" s="530"/>
    </row>
    <row r="28" spans="1:14" ht="13.5">
      <c r="A28" s="525"/>
      <c r="B28" s="535"/>
      <c r="C28" s="530"/>
      <c r="D28" s="18"/>
      <c r="E28" s="18"/>
      <c r="F28" s="18"/>
      <c r="G28" s="18"/>
      <c r="H28" s="525"/>
      <c r="J28" s="18"/>
      <c r="K28" s="530"/>
      <c r="L28" s="601"/>
      <c r="M28" s="18"/>
      <c r="N28" s="18"/>
    </row>
    <row r="29" spans="1:14" ht="13.5">
      <c r="A29" s="525" t="s">
        <v>498</v>
      </c>
      <c r="B29" s="526"/>
      <c r="C29" s="526"/>
      <c r="D29" s="526"/>
      <c r="E29" s="526"/>
      <c r="F29" s="526"/>
      <c r="G29" s="526"/>
      <c r="H29" s="525" t="s">
        <v>43</v>
      </c>
      <c r="J29" s="526"/>
      <c r="L29" s="602" t="s">
        <v>579</v>
      </c>
      <c r="M29" s="530"/>
      <c r="N29" s="530"/>
    </row>
  </sheetData>
  <sortState ref="B16:N24">
    <sortCondition descending="1" ref="J16:J24"/>
  </sortState>
  <mergeCells count="28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M17:N17"/>
    <mergeCell ref="L14:L15"/>
    <mergeCell ref="M14:N15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</mergeCells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5"/>
  <sheetViews>
    <sheetView view="pageBreakPreview" zoomScaleNormal="100" zoomScaleSheetLayoutView="100" workbookViewId="0">
      <selection activeCell="A3" sqref="A3:I4"/>
    </sheetView>
  </sheetViews>
  <sheetFormatPr defaultRowHeight="15"/>
  <cols>
    <col min="1" max="2" width="5.5703125" style="65" customWidth="1"/>
    <col min="3" max="3" width="7" style="65" customWidth="1"/>
    <col min="4" max="4" width="22" style="65" customWidth="1"/>
    <col min="5" max="5" width="8.140625" style="65" customWidth="1"/>
    <col min="6" max="6" width="9" style="65" customWidth="1"/>
    <col min="7" max="7" width="8.28515625" style="65" customWidth="1"/>
    <col min="8" max="8" width="7.5703125" style="65" customWidth="1"/>
    <col min="9" max="9" width="38" style="65" customWidth="1"/>
    <col min="10" max="10" width="25" style="65" customWidth="1"/>
    <col min="11" max="11" width="16.7109375" style="65" customWidth="1"/>
    <col min="12" max="16384" width="9.140625" style="65"/>
  </cols>
  <sheetData>
    <row r="1" spans="1:23" ht="15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217"/>
      <c r="K1" s="63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</row>
    <row r="2" spans="1:23" ht="15.75" customHeight="1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217"/>
      <c r="K2" s="63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</row>
    <row r="3" spans="1:23" ht="15.7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217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</row>
    <row r="4" spans="1:23" ht="15.75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217"/>
      <c r="K4" s="66"/>
      <c r="L4" s="67"/>
      <c r="M4" s="67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ht="15.75" customHeight="1">
      <c r="A5" s="1002" t="s">
        <v>3</v>
      </c>
      <c r="B5" s="1002"/>
      <c r="C5" s="1002"/>
      <c r="D5" s="1002"/>
      <c r="E5" s="1002"/>
      <c r="F5" s="1002"/>
      <c r="G5" s="1002"/>
      <c r="H5" s="1002"/>
      <c r="I5" s="1002"/>
      <c r="J5" s="218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</row>
    <row r="6" spans="1:23" ht="15.75" customHeight="1">
      <c r="A6" s="1043" t="s">
        <v>123</v>
      </c>
      <c r="B6" s="1044"/>
      <c r="C6" s="1044"/>
      <c r="D6" s="1044"/>
      <c r="E6" s="1044"/>
      <c r="F6" s="1044"/>
      <c r="G6" s="1044"/>
      <c r="H6" s="1044"/>
      <c r="I6" s="1044"/>
      <c r="J6" s="41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</row>
    <row r="7" spans="1:23" ht="15.75" customHeight="1">
      <c r="A7" s="1005" t="s">
        <v>124</v>
      </c>
      <c r="B7" s="1005"/>
      <c r="C7" s="1005"/>
      <c r="D7" s="1005"/>
      <c r="E7" s="1005"/>
      <c r="F7" s="1005"/>
      <c r="G7" s="1005"/>
      <c r="H7" s="1005"/>
      <c r="I7" s="1005"/>
      <c r="J7" s="218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ht="15.75" customHeight="1">
      <c r="A8" s="964" t="s">
        <v>117</v>
      </c>
      <c r="B8" s="964"/>
      <c r="C8" s="964"/>
      <c r="D8" s="69"/>
      <c r="E8" s="68"/>
      <c r="F8" s="68"/>
      <c r="G8" s="68"/>
      <c r="H8" s="68"/>
      <c r="I8" s="68"/>
      <c r="J8" s="218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ht="19.5" customHeight="1">
      <c r="A9" s="1003" t="s">
        <v>521</v>
      </c>
      <c r="B9" s="1003"/>
      <c r="C9" s="1003"/>
      <c r="D9" s="1004"/>
      <c r="E9" s="69"/>
      <c r="F9" s="69"/>
      <c r="G9" s="70"/>
      <c r="H9" s="71"/>
      <c r="I9" s="72"/>
      <c r="J9" s="219"/>
      <c r="K9" s="73"/>
      <c r="L9" s="73"/>
      <c r="M9" s="74"/>
      <c r="N9" s="75"/>
      <c r="O9" s="75"/>
      <c r="P9" s="64"/>
      <c r="Q9" s="64"/>
      <c r="R9" s="64"/>
      <c r="S9" s="64"/>
      <c r="T9" s="64"/>
      <c r="U9" s="64"/>
      <c r="V9" s="64"/>
      <c r="W9" s="64"/>
    </row>
    <row r="10" spans="1:23" ht="17.25" customHeight="1" thickBot="1">
      <c r="A10" s="133" t="s">
        <v>70</v>
      </c>
      <c r="B10" s="133"/>
      <c r="C10" s="395" t="s">
        <v>90</v>
      </c>
      <c r="D10" s="395"/>
      <c r="E10" s="134"/>
      <c r="F10" s="134"/>
      <c r="G10" s="134"/>
      <c r="H10" s="134"/>
      <c r="I10" s="134"/>
    </row>
    <row r="11" spans="1:23" ht="24" customHeight="1" thickBot="1">
      <c r="A11" s="135" t="s">
        <v>15</v>
      </c>
      <c r="B11" s="136" t="s">
        <v>56</v>
      </c>
      <c r="C11" s="137" t="s">
        <v>57</v>
      </c>
      <c r="D11" s="136" t="s">
        <v>58</v>
      </c>
      <c r="E11" s="137" t="s">
        <v>17</v>
      </c>
      <c r="F11" s="137" t="s">
        <v>59</v>
      </c>
      <c r="G11" s="137" t="s">
        <v>60</v>
      </c>
      <c r="H11" s="137" t="s">
        <v>71</v>
      </c>
      <c r="I11" s="138" t="s">
        <v>62</v>
      </c>
    </row>
    <row r="12" spans="1:23" ht="17.25" customHeight="1">
      <c r="A12" s="1047">
        <v>1</v>
      </c>
      <c r="B12" s="146">
        <v>1</v>
      </c>
      <c r="C12" s="772">
        <v>63</v>
      </c>
      <c r="D12" s="773" t="s">
        <v>627</v>
      </c>
      <c r="E12" s="313">
        <v>1990</v>
      </c>
      <c r="F12" s="370">
        <v>62.6</v>
      </c>
      <c r="G12" s="772">
        <v>61</v>
      </c>
      <c r="H12" s="173">
        <f>G12</f>
        <v>61</v>
      </c>
      <c r="I12" s="183" t="s">
        <v>352</v>
      </c>
    </row>
    <row r="13" spans="1:23" ht="17.25" customHeight="1">
      <c r="A13" s="993"/>
      <c r="B13" s="145">
        <v>2</v>
      </c>
      <c r="C13" s="774">
        <v>73</v>
      </c>
      <c r="D13" s="775" t="s">
        <v>442</v>
      </c>
      <c r="E13" s="639">
        <v>1982</v>
      </c>
      <c r="F13" s="591">
        <v>72.95</v>
      </c>
      <c r="G13" s="774">
        <v>50</v>
      </c>
      <c r="H13" s="91">
        <f>H12+G13</f>
        <v>111</v>
      </c>
      <c r="I13" s="769" t="s">
        <v>603</v>
      </c>
    </row>
    <row r="14" spans="1:23" ht="17.25" customHeight="1">
      <c r="A14" s="993"/>
      <c r="B14" s="145">
        <v>3</v>
      </c>
      <c r="C14" s="774">
        <v>78</v>
      </c>
      <c r="D14" s="776" t="s">
        <v>496</v>
      </c>
      <c r="E14" s="274">
        <v>1997</v>
      </c>
      <c r="F14" s="96">
        <v>75.7</v>
      </c>
      <c r="G14" s="774">
        <v>52</v>
      </c>
      <c r="H14" s="91">
        <f>H13+G14</f>
        <v>163</v>
      </c>
      <c r="I14" s="782" t="s">
        <v>393</v>
      </c>
    </row>
    <row r="15" spans="1:23" ht="16.5" customHeight="1">
      <c r="A15" s="993"/>
      <c r="B15" s="145">
        <v>4</v>
      </c>
      <c r="C15" s="774">
        <v>95</v>
      </c>
      <c r="D15" s="777" t="s">
        <v>628</v>
      </c>
      <c r="E15" s="417">
        <v>1995</v>
      </c>
      <c r="F15" s="715">
        <v>89.8</v>
      </c>
      <c r="G15" s="778">
        <v>53</v>
      </c>
      <c r="H15" s="91">
        <f>H14+G15</f>
        <v>216</v>
      </c>
      <c r="I15" s="783" t="s">
        <v>420</v>
      </c>
    </row>
    <row r="16" spans="1:23" ht="17.25" customHeight="1" thickBot="1">
      <c r="A16" s="994"/>
      <c r="B16" s="158">
        <v>5</v>
      </c>
      <c r="C16" s="779" t="s">
        <v>489</v>
      </c>
      <c r="D16" s="780" t="s">
        <v>437</v>
      </c>
      <c r="E16" s="784">
        <v>1996</v>
      </c>
      <c r="F16" s="785">
        <v>97.3</v>
      </c>
      <c r="G16" s="781">
        <v>49</v>
      </c>
      <c r="H16" s="130">
        <f>H15+G16</f>
        <v>265</v>
      </c>
      <c r="I16" s="59" t="s">
        <v>225</v>
      </c>
    </row>
    <row r="17" spans="1:23" ht="25.5" customHeight="1" thickBot="1">
      <c r="A17" s="163"/>
      <c r="B17" s="163"/>
      <c r="C17" s="163"/>
      <c r="D17" s="163" t="s">
        <v>72</v>
      </c>
      <c r="E17" s="164"/>
      <c r="F17" s="221">
        <f>SUM(F12:F16)</f>
        <v>398.35</v>
      </c>
      <c r="G17" s="134"/>
      <c r="H17" s="222">
        <f>H16</f>
        <v>265</v>
      </c>
      <c r="I17" s="134"/>
    </row>
    <row r="18" spans="1:23" ht="19.5" customHeight="1" thickBot="1">
      <c r="A18" s="77" t="s">
        <v>55</v>
      </c>
      <c r="B18" s="78"/>
      <c r="C18" s="1053" t="s">
        <v>623</v>
      </c>
      <c r="D18" s="1046"/>
      <c r="E18" s="79"/>
      <c r="F18" s="79"/>
      <c r="G18" s="79"/>
      <c r="H18" s="79"/>
      <c r="I18" s="381"/>
      <c r="J18" s="219"/>
      <c r="K18" s="73"/>
      <c r="L18" s="73"/>
      <c r="M18" s="74"/>
      <c r="N18" s="75"/>
      <c r="O18" s="75"/>
      <c r="P18" s="64"/>
      <c r="Q18" s="64"/>
      <c r="R18" s="64"/>
      <c r="S18" s="64"/>
      <c r="T18" s="64"/>
      <c r="U18" s="64"/>
      <c r="V18" s="64"/>
      <c r="W18" s="64"/>
    </row>
    <row r="19" spans="1:23" ht="23.25" customHeight="1" thickBot="1">
      <c r="A19" s="80" t="s">
        <v>15</v>
      </c>
      <c r="B19" s="81" t="s">
        <v>56</v>
      </c>
      <c r="C19" s="82" t="s">
        <v>57</v>
      </c>
      <c r="D19" s="81" t="s">
        <v>58</v>
      </c>
      <c r="E19" s="82" t="s">
        <v>17</v>
      </c>
      <c r="F19" s="82" t="s">
        <v>59</v>
      </c>
      <c r="G19" s="82" t="s">
        <v>60</v>
      </c>
      <c r="H19" s="82" t="s">
        <v>61</v>
      </c>
      <c r="I19" s="83" t="s">
        <v>62</v>
      </c>
    </row>
    <row r="20" spans="1:23" ht="23.25" customHeight="1">
      <c r="A20" s="498"/>
      <c r="B20" s="178">
        <v>1</v>
      </c>
      <c r="C20" s="229">
        <v>68</v>
      </c>
      <c r="D20" s="230" t="s">
        <v>99</v>
      </c>
      <c r="E20" s="605">
        <v>1986</v>
      </c>
      <c r="F20" s="587">
        <v>67.7</v>
      </c>
      <c r="G20" s="232">
        <v>48</v>
      </c>
      <c r="H20" s="115">
        <f>G20</f>
        <v>48</v>
      </c>
      <c r="I20" s="154" t="s">
        <v>51</v>
      </c>
    </row>
    <row r="21" spans="1:23" ht="15" customHeight="1">
      <c r="A21" s="180"/>
      <c r="B21" s="88">
        <v>2</v>
      </c>
      <c r="C21" s="95">
        <v>73</v>
      </c>
      <c r="D21" s="89" t="s">
        <v>100</v>
      </c>
      <c r="E21" s="605">
        <v>1996</v>
      </c>
      <c r="F21" s="418">
        <v>73</v>
      </c>
      <c r="G21" s="88">
        <v>49</v>
      </c>
      <c r="H21" s="91">
        <f>H20+G21</f>
        <v>97</v>
      </c>
      <c r="I21" s="236" t="s">
        <v>101</v>
      </c>
    </row>
    <row r="22" spans="1:23" ht="14.25" customHeight="1">
      <c r="A22" s="180">
        <v>2</v>
      </c>
      <c r="B22" s="88">
        <v>3</v>
      </c>
      <c r="C22" s="95">
        <v>85</v>
      </c>
      <c r="D22" s="89" t="s">
        <v>102</v>
      </c>
      <c r="E22" s="287">
        <v>1993</v>
      </c>
      <c r="F22" s="288">
        <v>84.45</v>
      </c>
      <c r="G22" s="88">
        <v>53</v>
      </c>
      <c r="H22" s="91">
        <f>H21+G22</f>
        <v>150</v>
      </c>
      <c r="I22" s="150" t="s">
        <v>607</v>
      </c>
    </row>
    <row r="23" spans="1:23" ht="15" customHeight="1">
      <c r="A23" s="180"/>
      <c r="B23" s="88">
        <v>4</v>
      </c>
      <c r="C23" s="95">
        <v>95</v>
      </c>
      <c r="D23" s="92" t="s">
        <v>609</v>
      </c>
      <c r="E23" s="28">
        <v>1995</v>
      </c>
      <c r="F23" s="402">
        <v>91.8</v>
      </c>
      <c r="G23" s="94">
        <v>51</v>
      </c>
      <c r="H23" s="91">
        <f>H22+G23</f>
        <v>201</v>
      </c>
      <c r="I23" s="237" t="s">
        <v>34</v>
      </c>
    </row>
    <row r="24" spans="1:23" ht="15" customHeight="1" thickBot="1">
      <c r="A24" s="185"/>
      <c r="B24" s="97">
        <v>5</v>
      </c>
      <c r="C24" s="98" t="s">
        <v>489</v>
      </c>
      <c r="D24" s="238" t="s">
        <v>610</v>
      </c>
      <c r="E24" s="929">
        <v>1994</v>
      </c>
      <c r="F24" s="23">
        <v>99.35</v>
      </c>
      <c r="G24" s="100">
        <v>61</v>
      </c>
      <c r="H24" s="130">
        <f>H23+G24</f>
        <v>262</v>
      </c>
      <c r="I24" s="186" t="s">
        <v>608</v>
      </c>
    </row>
    <row r="25" spans="1:23" ht="15" customHeight="1" thickBot="1">
      <c r="A25" s="997" t="s">
        <v>66</v>
      </c>
      <c r="B25" s="997"/>
      <c r="C25" s="997"/>
      <c r="D25" s="997"/>
      <c r="E25" s="998"/>
      <c r="F25" s="240">
        <f>SUM(F20:F24)</f>
        <v>416.29999999999995</v>
      </c>
      <c r="G25" s="79"/>
      <c r="H25" s="241">
        <f>H24</f>
        <v>262</v>
      </c>
      <c r="I25" s="79"/>
    </row>
    <row r="26" spans="1:23" ht="15" customHeight="1">
      <c r="A26" s="927"/>
      <c r="B26" s="927"/>
      <c r="C26" s="927"/>
      <c r="D26" s="927"/>
      <c r="E26" s="393"/>
      <c r="F26" s="394"/>
      <c r="G26" s="79"/>
      <c r="H26" s="392"/>
      <c r="I26" s="79"/>
    </row>
    <row r="27" spans="1:23" ht="19.5" customHeight="1" thickBot="1">
      <c r="A27" s="108" t="s">
        <v>67</v>
      </c>
      <c r="B27" s="108"/>
      <c r="C27" s="1054" t="s">
        <v>625</v>
      </c>
      <c r="D27" s="1055"/>
      <c r="E27" s="109"/>
      <c r="F27" s="109"/>
      <c r="G27" s="109"/>
      <c r="H27" s="109"/>
      <c r="I27" s="109"/>
    </row>
    <row r="28" spans="1:23" ht="21" customHeight="1" thickBot="1">
      <c r="A28" s="80" t="s">
        <v>15</v>
      </c>
      <c r="B28" s="81" t="s">
        <v>56</v>
      </c>
      <c r="C28" s="82" t="s">
        <v>57</v>
      </c>
      <c r="D28" s="81" t="s">
        <v>58</v>
      </c>
      <c r="E28" s="82" t="s">
        <v>17</v>
      </c>
      <c r="F28" s="82" t="s">
        <v>59</v>
      </c>
      <c r="G28" s="82" t="s">
        <v>60</v>
      </c>
      <c r="H28" s="82" t="s">
        <v>61</v>
      </c>
      <c r="I28" s="83" t="s">
        <v>62</v>
      </c>
      <c r="J28" s="78"/>
    </row>
    <row r="29" spans="1:23" ht="23.25" customHeight="1">
      <c r="A29" s="110"/>
      <c r="B29" s="111">
        <v>1</v>
      </c>
      <c r="C29" s="112">
        <v>63</v>
      </c>
      <c r="D29" s="113" t="s">
        <v>26</v>
      </c>
      <c r="E29" s="266">
        <v>1993</v>
      </c>
      <c r="F29" s="584">
        <v>62.7</v>
      </c>
      <c r="G29" s="114">
        <v>53</v>
      </c>
      <c r="H29" s="115">
        <f>G29</f>
        <v>53</v>
      </c>
      <c r="I29" s="154" t="s">
        <v>128</v>
      </c>
      <c r="J29" s="78"/>
    </row>
    <row r="30" spans="1:23" ht="15" customHeight="1">
      <c r="A30" s="117"/>
      <c r="B30" s="118">
        <v>2</v>
      </c>
      <c r="C30" s="119">
        <v>68</v>
      </c>
      <c r="D30" s="121" t="s">
        <v>361</v>
      </c>
      <c r="E30" s="631">
        <v>1989</v>
      </c>
      <c r="F30" s="630">
        <v>67.95</v>
      </c>
      <c r="G30" s="118">
        <v>47</v>
      </c>
      <c r="H30" s="91">
        <f>H29+G30</f>
        <v>100</v>
      </c>
      <c r="I30" s="769" t="s">
        <v>369</v>
      </c>
      <c r="J30" s="78"/>
    </row>
    <row r="31" spans="1:23" ht="14.25" customHeight="1">
      <c r="A31" s="117">
        <v>3</v>
      </c>
      <c r="B31" s="118">
        <v>3</v>
      </c>
      <c r="C31" s="119">
        <v>73</v>
      </c>
      <c r="D31" s="223" t="s">
        <v>170</v>
      </c>
      <c r="E31" s="608">
        <v>1990</v>
      </c>
      <c r="F31" s="235">
        <v>71.3</v>
      </c>
      <c r="G31" s="224">
        <v>52</v>
      </c>
      <c r="H31" s="225">
        <f>H30+G31</f>
        <v>152</v>
      </c>
      <c r="I31" s="760" t="s">
        <v>171</v>
      </c>
      <c r="J31" s="78"/>
    </row>
    <row r="32" spans="1:23" ht="15" customHeight="1">
      <c r="A32" s="117"/>
      <c r="B32" s="118">
        <v>4</v>
      </c>
      <c r="C32" s="119">
        <v>78</v>
      </c>
      <c r="D32" s="226" t="s">
        <v>172</v>
      </c>
      <c r="E32" s="285">
        <v>1989</v>
      </c>
      <c r="F32" s="754">
        <v>73.2</v>
      </c>
      <c r="G32" s="124">
        <v>49</v>
      </c>
      <c r="H32" s="91">
        <f>H31+G32</f>
        <v>201</v>
      </c>
      <c r="I32" s="770" t="s">
        <v>381</v>
      </c>
      <c r="J32" s="78"/>
    </row>
    <row r="33" spans="1:10" ht="15" customHeight="1" thickBot="1">
      <c r="A33" s="125"/>
      <c r="B33" s="126">
        <v>5</v>
      </c>
      <c r="C33" s="127">
        <v>95</v>
      </c>
      <c r="D33" s="227" t="s">
        <v>605</v>
      </c>
      <c r="E33" s="129">
        <v>1993</v>
      </c>
      <c r="F33" s="755">
        <v>90.4</v>
      </c>
      <c r="G33" s="129">
        <v>48</v>
      </c>
      <c r="H33" s="101">
        <f>H32+G33</f>
        <v>249</v>
      </c>
      <c r="I33" s="228" t="s">
        <v>606</v>
      </c>
      <c r="J33" s="78"/>
    </row>
    <row r="34" spans="1:10" ht="20.25" customHeight="1" thickBot="1">
      <c r="A34" s="997" t="s">
        <v>66</v>
      </c>
      <c r="B34" s="997"/>
      <c r="C34" s="997"/>
      <c r="D34" s="997"/>
      <c r="E34" s="998"/>
      <c r="F34" s="132">
        <f>SUM(F29:F33)</f>
        <v>365.54999999999995</v>
      </c>
      <c r="G34" s="109"/>
      <c r="H34" s="222">
        <f>H33</f>
        <v>249</v>
      </c>
      <c r="I34" s="109"/>
      <c r="J34" s="78"/>
    </row>
    <row r="35" spans="1:10" ht="31.5" customHeight="1" thickBot="1">
      <c r="A35" s="165" t="s">
        <v>67</v>
      </c>
      <c r="B35" s="165"/>
      <c r="C35" s="999" t="s">
        <v>350</v>
      </c>
      <c r="D35" s="999"/>
      <c r="E35" s="166"/>
      <c r="F35" s="166"/>
      <c r="G35" s="166"/>
      <c r="H35" s="166"/>
      <c r="I35" s="166"/>
      <c r="J35" s="381"/>
    </row>
    <row r="36" spans="1:10" ht="24" customHeight="1" thickBot="1">
      <c r="A36" s="167" t="s">
        <v>15</v>
      </c>
      <c r="B36" s="168" t="s">
        <v>56</v>
      </c>
      <c r="C36" s="169" t="s">
        <v>57</v>
      </c>
      <c r="D36" s="168" t="s">
        <v>58</v>
      </c>
      <c r="E36" s="169" t="s">
        <v>17</v>
      </c>
      <c r="F36" s="169" t="s">
        <v>59</v>
      </c>
      <c r="G36" s="169" t="s">
        <v>60</v>
      </c>
      <c r="H36" s="169" t="s">
        <v>61</v>
      </c>
      <c r="I36" s="170" t="s">
        <v>62</v>
      </c>
      <c r="J36" s="78"/>
    </row>
    <row r="37" spans="1:10" ht="21" customHeight="1">
      <c r="A37" s="1048">
        <v>4</v>
      </c>
      <c r="B37" s="115">
        <v>1</v>
      </c>
      <c r="C37" s="171">
        <v>63</v>
      </c>
      <c r="D37" s="615" t="s">
        <v>137</v>
      </c>
      <c r="E37" s="671">
        <v>1990</v>
      </c>
      <c r="F37" s="591">
        <v>62.5</v>
      </c>
      <c r="G37" s="91">
        <v>38</v>
      </c>
      <c r="H37" s="115">
        <f>G37</f>
        <v>38</v>
      </c>
      <c r="I37" s="751" t="s">
        <v>473</v>
      </c>
      <c r="J37" s="233"/>
    </row>
    <row r="38" spans="1:10" ht="15.75" customHeight="1">
      <c r="A38" s="1049"/>
      <c r="B38" s="91">
        <v>2</v>
      </c>
      <c r="C38" s="172">
        <v>78</v>
      </c>
      <c r="D38" s="615" t="s">
        <v>94</v>
      </c>
      <c r="E38" s="191">
        <v>1987</v>
      </c>
      <c r="F38" s="587">
        <v>75.849999999999994</v>
      </c>
      <c r="G38" s="91">
        <v>61</v>
      </c>
      <c r="H38" s="91">
        <f>H37+G38</f>
        <v>99</v>
      </c>
      <c r="I38" s="786" t="s">
        <v>435</v>
      </c>
      <c r="J38" s="78" t="s">
        <v>104</v>
      </c>
    </row>
    <row r="39" spans="1:10" ht="15" customHeight="1">
      <c r="A39" s="1049"/>
      <c r="B39" s="91">
        <v>3</v>
      </c>
      <c r="C39" s="173">
        <v>85</v>
      </c>
      <c r="D39" s="667" t="s">
        <v>64</v>
      </c>
      <c r="E39" s="605">
        <v>1994</v>
      </c>
      <c r="F39" s="587">
        <v>80.3</v>
      </c>
      <c r="G39" s="91">
        <v>46</v>
      </c>
      <c r="H39" s="91">
        <f>H38+G39</f>
        <v>145</v>
      </c>
      <c r="I39" s="787" t="s">
        <v>407</v>
      </c>
      <c r="J39" s="78"/>
    </row>
    <row r="40" spans="1:10" ht="15" customHeight="1">
      <c r="A40" s="1049"/>
      <c r="B40" s="91">
        <v>4</v>
      </c>
      <c r="C40" s="173">
        <v>95</v>
      </c>
      <c r="D40" s="752" t="s">
        <v>65</v>
      </c>
      <c r="E40" s="639">
        <v>1987</v>
      </c>
      <c r="F40" s="591">
        <v>84.95</v>
      </c>
      <c r="G40" s="174">
        <v>49</v>
      </c>
      <c r="H40" s="91">
        <f>H39+G40</f>
        <v>194</v>
      </c>
      <c r="I40" s="861" t="s">
        <v>641</v>
      </c>
      <c r="J40" s="78"/>
    </row>
    <row r="41" spans="1:10" ht="15" customHeight="1" thickBot="1">
      <c r="A41" s="1050"/>
      <c r="B41" s="130">
        <v>5</v>
      </c>
      <c r="C41" s="175" t="s">
        <v>489</v>
      </c>
      <c r="D41" s="753" t="s">
        <v>428</v>
      </c>
      <c r="E41" s="788">
        <v>1983</v>
      </c>
      <c r="F41" s="789">
        <v>99.05</v>
      </c>
      <c r="G41" s="176">
        <v>51</v>
      </c>
      <c r="H41" s="130">
        <f>H40+G41</f>
        <v>245</v>
      </c>
      <c r="I41" s="790" t="s">
        <v>435</v>
      </c>
      <c r="J41" s="78"/>
    </row>
    <row r="42" spans="1:10" ht="15" customHeight="1" thickBot="1">
      <c r="A42" s="1051" t="s">
        <v>66</v>
      </c>
      <c r="B42" s="1051"/>
      <c r="C42" s="1051"/>
      <c r="D42" s="1051"/>
      <c r="E42" s="1052"/>
      <c r="F42" s="177">
        <f>SUM(F37:F41)</f>
        <v>402.65</v>
      </c>
      <c r="G42" s="166"/>
      <c r="H42" s="222">
        <f>H41</f>
        <v>245</v>
      </c>
      <c r="I42" s="166"/>
      <c r="J42" s="78"/>
    </row>
    <row r="43" spans="1:10" ht="15.75">
      <c r="A43" s="378"/>
      <c r="B43" s="378"/>
      <c r="C43" s="378"/>
      <c r="D43" s="378"/>
      <c r="E43" s="393"/>
      <c r="F43" s="394"/>
      <c r="G43" s="79"/>
      <c r="H43" s="392"/>
      <c r="I43" s="79"/>
    </row>
    <row r="44" spans="1:10" ht="16.5" thickBot="1">
      <c r="A44" s="108" t="s">
        <v>67</v>
      </c>
      <c r="B44" s="108"/>
      <c r="C44" s="379" t="s">
        <v>624</v>
      </c>
      <c r="D44" s="379"/>
      <c r="E44" s="109"/>
      <c r="F44" s="109"/>
      <c r="G44" s="109"/>
      <c r="H44" s="109"/>
      <c r="I44" s="109"/>
    </row>
    <row r="45" spans="1:10" ht="23.25" thickBot="1">
      <c r="A45" s="80" t="s">
        <v>15</v>
      </c>
      <c r="B45" s="81" t="s">
        <v>56</v>
      </c>
      <c r="C45" s="82" t="s">
        <v>57</v>
      </c>
      <c r="D45" s="81" t="s">
        <v>58</v>
      </c>
      <c r="E45" s="82" t="s">
        <v>17</v>
      </c>
      <c r="F45" s="82" t="s">
        <v>59</v>
      </c>
      <c r="G45" s="82" t="s">
        <v>60</v>
      </c>
      <c r="H45" s="82" t="s">
        <v>61</v>
      </c>
      <c r="I45" s="83" t="s">
        <v>62</v>
      </c>
    </row>
    <row r="46" spans="1:10" ht="26.25">
      <c r="A46" s="110"/>
      <c r="B46" s="111">
        <v>1</v>
      </c>
      <c r="C46" s="112">
        <v>63</v>
      </c>
      <c r="D46" s="113" t="s">
        <v>611</v>
      </c>
      <c r="E46" s="313">
        <v>1997</v>
      </c>
      <c r="F46" s="478">
        <v>62.8</v>
      </c>
      <c r="G46" s="114">
        <v>41</v>
      </c>
      <c r="H46" s="115">
        <f>G46</f>
        <v>41</v>
      </c>
      <c r="I46" s="183" t="s">
        <v>93</v>
      </c>
    </row>
    <row r="47" spans="1:10" ht="20.25" customHeight="1">
      <c r="A47" s="117"/>
      <c r="B47" s="118">
        <v>2</v>
      </c>
      <c r="C47" s="119">
        <v>73</v>
      </c>
      <c r="D47" s="121" t="s">
        <v>612</v>
      </c>
      <c r="E47" s="274">
        <v>1979</v>
      </c>
      <c r="F47" s="277">
        <v>70.5</v>
      </c>
      <c r="G47" s="118">
        <v>42</v>
      </c>
      <c r="H47" s="91">
        <f>H46+G47</f>
        <v>83</v>
      </c>
      <c r="I47" s="765" t="s">
        <v>177</v>
      </c>
    </row>
    <row r="48" spans="1:10" ht="19.5" customHeight="1">
      <c r="A48" s="117">
        <v>5</v>
      </c>
      <c r="B48" s="118">
        <v>3</v>
      </c>
      <c r="C48" s="119">
        <v>85</v>
      </c>
      <c r="D48" s="223" t="s">
        <v>613</v>
      </c>
      <c r="E48" s="274">
        <v>1998</v>
      </c>
      <c r="F48" s="277">
        <v>84.45</v>
      </c>
      <c r="G48" s="224">
        <v>46</v>
      </c>
      <c r="H48" s="225">
        <f>H47+G48</f>
        <v>129</v>
      </c>
      <c r="I48" s="765" t="s">
        <v>230</v>
      </c>
    </row>
    <row r="49" spans="1:9" ht="18" customHeight="1">
      <c r="A49" s="117"/>
      <c r="B49" s="118">
        <v>4</v>
      </c>
      <c r="C49" s="119">
        <v>95</v>
      </c>
      <c r="D49" s="226" t="s">
        <v>614</v>
      </c>
      <c r="E49" s="417">
        <v>1992</v>
      </c>
      <c r="F49" s="730">
        <v>91.4</v>
      </c>
      <c r="G49" s="124">
        <v>58</v>
      </c>
      <c r="H49" s="91">
        <f>H48+G49</f>
        <v>187</v>
      </c>
      <c r="I49" s="759" t="s">
        <v>418</v>
      </c>
    </row>
    <row r="50" spans="1:9" ht="18" customHeight="1" thickBot="1">
      <c r="A50" s="125"/>
      <c r="B50" s="126">
        <v>5</v>
      </c>
      <c r="C50" s="127" t="s">
        <v>489</v>
      </c>
      <c r="D50" s="227" t="s">
        <v>615</v>
      </c>
      <c r="E50" s="766">
        <v>1998</v>
      </c>
      <c r="F50" s="767">
        <v>95.05</v>
      </c>
      <c r="G50" s="129">
        <v>57</v>
      </c>
      <c r="H50" s="101">
        <f>H49+G50</f>
        <v>244</v>
      </c>
      <c r="I50" s="768" t="s">
        <v>434</v>
      </c>
    </row>
    <row r="51" spans="1:9" ht="21" customHeight="1" thickBot="1">
      <c r="A51" s="997" t="s">
        <v>66</v>
      </c>
      <c r="B51" s="997"/>
      <c r="C51" s="997"/>
      <c r="D51" s="997"/>
      <c r="E51" s="998"/>
      <c r="F51" s="132">
        <f>SUM(F46:F50)</f>
        <v>404.2</v>
      </c>
      <c r="G51" s="109"/>
      <c r="H51" s="222">
        <f>H50</f>
        <v>244</v>
      </c>
      <c r="I51" s="109"/>
    </row>
    <row r="52" spans="1:9" ht="15.75">
      <c r="A52" s="105"/>
      <c r="B52" s="382"/>
      <c r="C52" s="382"/>
      <c r="D52" s="69"/>
      <c r="E52" s="69"/>
      <c r="F52" s="69"/>
      <c r="G52" s="70"/>
      <c r="H52" s="71"/>
      <c r="I52" s="107"/>
    </row>
    <row r="53" spans="1:9" ht="16.5" thickBot="1">
      <c r="A53" s="77" t="s">
        <v>55</v>
      </c>
      <c r="B53" s="78"/>
      <c r="C53" s="1045" t="s">
        <v>130</v>
      </c>
      <c r="D53" s="1046"/>
      <c r="E53" s="79"/>
      <c r="F53" s="79"/>
      <c r="G53" s="79"/>
      <c r="H53" s="79"/>
      <c r="I53" s="381"/>
    </row>
    <row r="54" spans="1:9" ht="23.25" thickBot="1">
      <c r="A54" s="80" t="s">
        <v>15</v>
      </c>
      <c r="B54" s="81" t="s">
        <v>56</v>
      </c>
      <c r="C54" s="82" t="s">
        <v>57</v>
      </c>
      <c r="D54" s="81" t="s">
        <v>58</v>
      </c>
      <c r="E54" s="82" t="s">
        <v>17</v>
      </c>
      <c r="F54" s="82" t="s">
        <v>59</v>
      </c>
      <c r="G54" s="82" t="s">
        <v>60</v>
      </c>
      <c r="H54" s="82" t="s">
        <v>61</v>
      </c>
      <c r="I54" s="83" t="s">
        <v>62</v>
      </c>
    </row>
    <row r="55" spans="1:9" ht="26.25">
      <c r="A55" s="380"/>
      <c r="B55" s="178">
        <v>1</v>
      </c>
      <c r="C55" s="229">
        <v>63</v>
      </c>
      <c r="D55" s="750" t="s">
        <v>617</v>
      </c>
      <c r="E55" s="231">
        <v>1995</v>
      </c>
      <c r="F55" s="23">
        <v>63</v>
      </c>
      <c r="G55" s="232">
        <v>41</v>
      </c>
      <c r="H55" s="115">
        <f>G55</f>
        <v>41</v>
      </c>
      <c r="I55" s="154" t="s">
        <v>29</v>
      </c>
    </row>
    <row r="56" spans="1:9" ht="18.75" customHeight="1">
      <c r="A56" s="180"/>
      <c r="B56" s="88">
        <v>2</v>
      </c>
      <c r="C56" s="95">
        <v>68</v>
      </c>
      <c r="D56" s="89" t="s">
        <v>618</v>
      </c>
      <c r="E56" s="234">
        <v>1999</v>
      </c>
      <c r="F56" s="235">
        <v>67.900000000000006</v>
      </c>
      <c r="G56" s="88">
        <v>45</v>
      </c>
      <c r="H56" s="91">
        <f>H55+G56</f>
        <v>86</v>
      </c>
      <c r="I56" s="236" t="s">
        <v>29</v>
      </c>
    </row>
    <row r="57" spans="1:9" ht="15.75" customHeight="1">
      <c r="A57" s="180">
        <v>6</v>
      </c>
      <c r="B57" s="88">
        <v>3</v>
      </c>
      <c r="C57" s="95">
        <v>78</v>
      </c>
      <c r="D57" s="89" t="s">
        <v>619</v>
      </c>
      <c r="E57" s="274">
        <v>1988</v>
      </c>
      <c r="F57" s="235">
        <v>77.2</v>
      </c>
      <c r="G57" s="88">
        <v>45</v>
      </c>
      <c r="H57" s="91">
        <f>H56+G57</f>
        <v>131</v>
      </c>
      <c r="I57" s="150" t="s">
        <v>392</v>
      </c>
    </row>
    <row r="58" spans="1:9" ht="15.75" customHeight="1">
      <c r="A58" s="180"/>
      <c r="B58" s="88">
        <v>4</v>
      </c>
      <c r="C58" s="95">
        <v>85</v>
      </c>
      <c r="D58" s="92" t="s">
        <v>620</v>
      </c>
      <c r="E58" s="340">
        <v>1988</v>
      </c>
      <c r="F58" s="418">
        <v>82.55</v>
      </c>
      <c r="G58" s="94">
        <v>42</v>
      </c>
      <c r="H58" s="91">
        <f>H57+G58</f>
        <v>173</v>
      </c>
      <c r="I58" s="237" t="s">
        <v>29</v>
      </c>
    </row>
    <row r="59" spans="1:9" ht="15.75" customHeight="1" thickBot="1">
      <c r="A59" s="185"/>
      <c r="B59" s="97">
        <v>5</v>
      </c>
      <c r="C59" s="98">
        <v>95</v>
      </c>
      <c r="D59" s="238" t="s">
        <v>621</v>
      </c>
      <c r="E59" s="313">
        <v>1978</v>
      </c>
      <c r="F59" s="96">
        <v>89.95</v>
      </c>
      <c r="G59" s="100">
        <v>56</v>
      </c>
      <c r="H59" s="130">
        <f>H58+G59</f>
        <v>229</v>
      </c>
      <c r="I59" s="186" t="s">
        <v>29</v>
      </c>
    </row>
    <row r="60" spans="1:9" ht="16.5" thickBot="1">
      <c r="A60" s="997" t="s">
        <v>66</v>
      </c>
      <c r="B60" s="997"/>
      <c r="C60" s="997"/>
      <c r="D60" s="997"/>
      <c r="E60" s="998"/>
      <c r="F60" s="240">
        <f>SUM(F55:F59)</f>
        <v>380.6</v>
      </c>
      <c r="G60" s="79"/>
      <c r="H60" s="241">
        <f>H59</f>
        <v>229</v>
      </c>
      <c r="I60" s="79"/>
    </row>
    <row r="62" spans="1:9" ht="15.75" thickBot="1">
      <c r="A62" s="77" t="s">
        <v>55</v>
      </c>
      <c r="B62" s="78"/>
      <c r="C62" s="1042" t="s">
        <v>622</v>
      </c>
      <c r="D62" s="1000"/>
      <c r="E62" s="79"/>
      <c r="F62" s="79"/>
      <c r="G62" s="79"/>
      <c r="H62" s="79"/>
      <c r="I62" s="381"/>
    </row>
    <row r="63" spans="1:9" ht="23.25" thickBot="1">
      <c r="A63" s="80" t="s">
        <v>15</v>
      </c>
      <c r="B63" s="81" t="s">
        <v>56</v>
      </c>
      <c r="C63" s="82" t="s">
        <v>57</v>
      </c>
      <c r="D63" s="81" t="s">
        <v>58</v>
      </c>
      <c r="E63" s="82" t="s">
        <v>17</v>
      </c>
      <c r="F63" s="82" t="s">
        <v>59</v>
      </c>
      <c r="G63" s="82" t="s">
        <v>60</v>
      </c>
      <c r="H63" s="82" t="s">
        <v>61</v>
      </c>
      <c r="I63" s="83" t="s">
        <v>62</v>
      </c>
    </row>
    <row r="64" spans="1:9" ht="19.5" customHeight="1">
      <c r="A64" s="498"/>
      <c r="B64" s="178">
        <v>1</v>
      </c>
      <c r="C64" s="229">
        <v>68</v>
      </c>
      <c r="D64" s="750" t="s">
        <v>363</v>
      </c>
      <c r="E64" s="417">
        <v>1992</v>
      </c>
      <c r="F64" s="730">
        <v>67.95</v>
      </c>
      <c r="G64" s="232">
        <v>43</v>
      </c>
      <c r="H64" s="115">
        <f>G64</f>
        <v>43</v>
      </c>
      <c r="I64" s="760" t="s">
        <v>648</v>
      </c>
    </row>
    <row r="65" spans="1:9" ht="16.5" customHeight="1">
      <c r="A65" s="180"/>
      <c r="B65" s="88">
        <v>2</v>
      </c>
      <c r="C65" s="95">
        <v>78</v>
      </c>
      <c r="D65" s="89" t="s">
        <v>387</v>
      </c>
      <c r="E65" s="309">
        <v>1989</v>
      </c>
      <c r="F65" s="715">
        <v>77.400000000000006</v>
      </c>
      <c r="G65" s="88">
        <v>45</v>
      </c>
      <c r="H65" s="91">
        <f>H64+G65</f>
        <v>88</v>
      </c>
      <c r="I65" s="557" t="s">
        <v>323</v>
      </c>
    </row>
    <row r="66" spans="1:9" ht="15.75" customHeight="1">
      <c r="A66" s="180">
        <v>7</v>
      </c>
      <c r="B66" s="88">
        <v>3</v>
      </c>
      <c r="C66" s="95">
        <v>85</v>
      </c>
      <c r="D66" s="791" t="s">
        <v>398</v>
      </c>
      <c r="E66" s="309">
        <v>1992</v>
      </c>
      <c r="F66" s="397">
        <v>81.7</v>
      </c>
      <c r="G66" s="88">
        <v>43</v>
      </c>
      <c r="H66" s="91">
        <f>H65+G66</f>
        <v>131</v>
      </c>
      <c r="I66" s="150" t="s">
        <v>647</v>
      </c>
    </row>
    <row r="67" spans="1:9" ht="15" customHeight="1">
      <c r="A67" s="180"/>
      <c r="B67" s="88">
        <v>4</v>
      </c>
      <c r="C67" s="95">
        <v>95</v>
      </c>
      <c r="D67" s="469" t="s">
        <v>335</v>
      </c>
      <c r="E67" s="191">
        <v>1983</v>
      </c>
      <c r="F67" s="584">
        <v>85.4</v>
      </c>
      <c r="G67" s="94">
        <v>36</v>
      </c>
      <c r="H67" s="91">
        <f>H66+G67</f>
        <v>167</v>
      </c>
      <c r="I67" s="760" t="s">
        <v>648</v>
      </c>
    </row>
    <row r="68" spans="1:9" ht="16.5" customHeight="1" thickBot="1">
      <c r="A68" s="185"/>
      <c r="B68" s="97">
        <v>5</v>
      </c>
      <c r="C68" s="98" t="s">
        <v>489</v>
      </c>
      <c r="D68" s="761" t="s">
        <v>337</v>
      </c>
      <c r="E68" s="762">
        <v>1993</v>
      </c>
      <c r="F68" s="763">
        <v>95.1</v>
      </c>
      <c r="G68" s="100">
        <v>52</v>
      </c>
      <c r="H68" s="130">
        <f>H67+G68</f>
        <v>219</v>
      </c>
      <c r="I68" s="764" t="s">
        <v>338</v>
      </c>
    </row>
    <row r="69" spans="1:9" ht="16.5" thickBot="1">
      <c r="A69" s="997" t="s">
        <v>66</v>
      </c>
      <c r="B69" s="997"/>
      <c r="C69" s="997"/>
      <c r="D69" s="997"/>
      <c r="E69" s="998"/>
      <c r="F69" s="103">
        <f>SUM(F64:F68)</f>
        <v>407.55000000000007</v>
      </c>
      <c r="G69" s="79"/>
      <c r="H69" s="222">
        <f>H68</f>
        <v>219</v>
      </c>
      <c r="I69" s="79"/>
    </row>
    <row r="72" spans="1:9">
      <c r="A72" s="42" t="s">
        <v>40</v>
      </c>
      <c r="B72" s="42"/>
      <c r="C72" s="42"/>
      <c r="D72" s="792"/>
      <c r="E72" s="741" t="s">
        <v>120</v>
      </c>
      <c r="F72" s="741"/>
      <c r="G72" s="741"/>
    </row>
    <row r="73" spans="1:9">
      <c r="A73" s="741"/>
      <c r="B73" s="741"/>
      <c r="C73" s="741"/>
      <c r="D73" s="42"/>
      <c r="E73" s="42"/>
      <c r="F73" s="42"/>
      <c r="G73" s="42"/>
    </row>
    <row r="74" spans="1:9">
      <c r="A74" s="741" t="s">
        <v>629</v>
      </c>
      <c r="B74" s="741"/>
      <c r="C74" s="741"/>
      <c r="D74" s="792"/>
      <c r="E74" s="741"/>
      <c r="F74" s="741"/>
      <c r="G74" s="741"/>
    </row>
    <row r="75" spans="1:9">
      <c r="A75" s="792"/>
      <c r="B75" s="792"/>
      <c r="C75" s="792"/>
      <c r="D75" s="792"/>
      <c r="E75" s="792"/>
      <c r="F75" s="792"/>
      <c r="G75" s="792"/>
    </row>
  </sheetData>
  <mergeCells count="22">
    <mergeCell ref="C62:D62"/>
    <mergeCell ref="A69:E69"/>
    <mergeCell ref="A6:I6"/>
    <mergeCell ref="A8:C8"/>
    <mergeCell ref="A9:D9"/>
    <mergeCell ref="A51:E51"/>
    <mergeCell ref="C53:D53"/>
    <mergeCell ref="A60:E60"/>
    <mergeCell ref="A7:I7"/>
    <mergeCell ref="A12:A16"/>
    <mergeCell ref="C35:D35"/>
    <mergeCell ref="A37:A41"/>
    <mergeCell ref="A42:E42"/>
    <mergeCell ref="C18:D18"/>
    <mergeCell ref="A25:E25"/>
    <mergeCell ref="C27:D27"/>
    <mergeCell ref="A34:E34"/>
    <mergeCell ref="A1:I1"/>
    <mergeCell ref="A2:I2"/>
    <mergeCell ref="A3:I3"/>
    <mergeCell ref="A4:I4"/>
    <mergeCell ref="A5:I5"/>
  </mergeCells>
  <pageMargins left="0.84" right="0.11811023622047245" top="0.19685039370078741" bottom="0.15748031496062992" header="0" footer="0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P87"/>
  <sheetViews>
    <sheetView view="pageBreakPreview" topLeftCell="A31" zoomScale="80" zoomScaleNormal="80" zoomScaleSheetLayoutView="80" zoomScalePageLayoutView="84" workbookViewId="0">
      <selection activeCell="AI76" sqref="AI76"/>
    </sheetView>
  </sheetViews>
  <sheetFormatPr defaultRowHeight="12.75"/>
  <cols>
    <col min="1" max="1" width="5.85546875" customWidth="1"/>
    <col min="2" max="2" width="26.85546875" style="497" customWidth="1"/>
    <col min="3" max="3" width="3.5703125" style="197" customWidth="1"/>
    <col min="4" max="4" width="3.42578125" customWidth="1"/>
    <col min="5" max="5" width="3.5703125" style="197" customWidth="1"/>
    <col min="6" max="6" width="3.28515625" customWidth="1"/>
    <col min="7" max="7" width="3.42578125" style="197" customWidth="1"/>
    <col min="8" max="8" width="3.28515625" customWidth="1"/>
    <col min="9" max="9" width="3.5703125" style="197" customWidth="1"/>
    <col min="10" max="10" width="3.5703125" customWidth="1"/>
    <col min="11" max="11" width="3.5703125" style="197" customWidth="1"/>
    <col min="12" max="12" width="3.42578125" customWidth="1"/>
    <col min="13" max="13" width="5" style="197" customWidth="1"/>
    <col min="14" max="14" width="4.140625" customWidth="1"/>
    <col min="15" max="15" width="4" style="197" customWidth="1"/>
    <col min="16" max="16" width="3.85546875" customWidth="1"/>
    <col min="17" max="17" width="3.85546875" style="197" customWidth="1"/>
    <col min="18" max="18" width="3.5703125" customWidth="1"/>
    <col min="19" max="19" width="4" style="197" customWidth="1"/>
    <col min="20" max="20" width="3.85546875" customWidth="1"/>
    <col min="21" max="21" width="3.85546875" style="197" customWidth="1"/>
    <col min="22" max="22" width="4" customWidth="1"/>
    <col min="23" max="23" width="4.140625" style="197" customWidth="1"/>
    <col min="24" max="24" width="3.5703125" customWidth="1"/>
    <col min="25" max="25" width="3.85546875" style="197" customWidth="1"/>
    <col min="26" max="26" width="4" customWidth="1"/>
    <col min="27" max="27" width="4.140625" style="197" customWidth="1"/>
    <col min="28" max="28" width="3.42578125" customWidth="1"/>
    <col min="29" max="29" width="3.85546875" customWidth="1"/>
    <col min="30" max="30" width="4.140625" style="197" customWidth="1"/>
    <col min="31" max="31" width="4" customWidth="1"/>
    <col min="32" max="32" width="4.28515625" style="197" customWidth="1"/>
    <col min="33" max="33" width="4.140625" customWidth="1"/>
    <col min="34" max="34" width="4.5703125" style="197" customWidth="1"/>
    <col min="35" max="35" width="4" style="254" customWidth="1"/>
    <col min="36" max="36" width="4" style="873" customWidth="1"/>
    <col min="37" max="37" width="3.85546875" customWidth="1"/>
    <col min="38" max="38" width="4.7109375" style="197" customWidth="1"/>
    <col min="39" max="39" width="2.42578125" customWidth="1"/>
    <col min="40" max="40" width="4.7109375" customWidth="1"/>
  </cols>
  <sheetData>
    <row r="1" spans="1:40" ht="12.75" customHeight="1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  <c r="O1" s="963"/>
      <c r="P1" s="963"/>
      <c r="Q1" s="963"/>
      <c r="R1" s="963"/>
      <c r="S1" s="963"/>
      <c r="T1" s="963"/>
      <c r="U1" s="963"/>
      <c r="V1" s="963"/>
      <c r="W1" s="963"/>
      <c r="X1" s="963"/>
      <c r="Y1" s="963"/>
      <c r="Z1" s="963"/>
      <c r="AA1" s="963"/>
      <c r="AB1" s="963"/>
      <c r="AC1" s="963"/>
      <c r="AD1" s="1078"/>
      <c r="AE1" s="1078"/>
      <c r="AF1" s="1078"/>
      <c r="AG1" s="1078"/>
      <c r="AH1" s="1078"/>
      <c r="AI1" s="1078"/>
      <c r="AJ1" s="1078"/>
      <c r="AK1" s="1078"/>
      <c r="AL1" s="1078"/>
      <c r="AM1" s="1078"/>
      <c r="AN1" s="1078"/>
    </row>
    <row r="2" spans="1:40" ht="14.25" customHeight="1">
      <c r="A2" s="963" t="s">
        <v>106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  <c r="O2" s="963"/>
      <c r="P2" s="963"/>
      <c r="Q2" s="963"/>
      <c r="R2" s="963"/>
      <c r="S2" s="963"/>
      <c r="T2" s="963"/>
      <c r="U2" s="963"/>
      <c r="V2" s="963"/>
      <c r="W2" s="963"/>
      <c r="X2" s="963"/>
      <c r="Y2" s="963"/>
      <c r="Z2" s="963"/>
      <c r="AA2" s="963"/>
      <c r="AB2" s="963"/>
      <c r="AC2" s="963"/>
      <c r="AD2" s="1078"/>
      <c r="AE2" s="1078"/>
      <c r="AF2" s="1078"/>
      <c r="AG2" s="1078"/>
      <c r="AH2" s="1078"/>
      <c r="AI2" s="1078"/>
      <c r="AJ2" s="1078"/>
      <c r="AK2" s="1078"/>
      <c r="AL2" s="1078"/>
      <c r="AM2" s="1078"/>
      <c r="AN2" s="1078"/>
    </row>
    <row r="3" spans="1:40" ht="16.5" customHeight="1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  <c r="O3" s="963"/>
      <c r="P3" s="963"/>
      <c r="Q3" s="963"/>
      <c r="R3" s="963"/>
      <c r="S3" s="963"/>
      <c r="T3" s="963"/>
      <c r="U3" s="963"/>
      <c r="V3" s="963"/>
      <c r="W3" s="963"/>
      <c r="X3" s="963"/>
      <c r="Y3" s="963"/>
      <c r="Z3" s="963"/>
      <c r="AA3" s="963"/>
      <c r="AB3" s="963"/>
      <c r="AC3" s="963"/>
      <c r="AD3" s="1078"/>
      <c r="AE3" s="1078"/>
      <c r="AF3" s="1078"/>
      <c r="AG3" s="1078"/>
      <c r="AH3" s="1078"/>
      <c r="AI3" s="1078"/>
      <c r="AJ3" s="1078"/>
      <c r="AK3" s="1078"/>
      <c r="AL3" s="1078"/>
      <c r="AM3" s="1078"/>
      <c r="AN3" s="1078"/>
    </row>
    <row r="4" spans="1:40" ht="21" customHeight="1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963"/>
      <c r="V4" s="963"/>
      <c r="W4" s="963"/>
      <c r="X4" s="963"/>
      <c r="Y4" s="963"/>
      <c r="Z4" s="963"/>
      <c r="AA4" s="963"/>
      <c r="AB4" s="963"/>
      <c r="AC4" s="963"/>
      <c r="AD4" s="1078"/>
      <c r="AE4" s="1078"/>
      <c r="AF4" s="1078"/>
      <c r="AG4" s="1078"/>
      <c r="AH4" s="1078"/>
      <c r="AI4" s="1078"/>
      <c r="AJ4" s="1078"/>
      <c r="AK4" s="1078"/>
      <c r="AL4" s="1078"/>
      <c r="AM4" s="1078"/>
      <c r="AN4" s="1078"/>
    </row>
    <row r="5" spans="1:40" ht="30.75" customHeight="1">
      <c r="A5" s="1076" t="s">
        <v>121</v>
      </c>
      <c r="B5" s="1020"/>
      <c r="C5" s="1020"/>
      <c r="D5" s="1020"/>
      <c r="E5" s="1020"/>
      <c r="F5" s="1020"/>
      <c r="G5" s="1020"/>
      <c r="H5" s="1020"/>
      <c r="I5" s="1020"/>
      <c r="J5" s="1020"/>
      <c r="K5" s="1020"/>
      <c r="L5" s="1020"/>
      <c r="M5" s="1020"/>
      <c r="N5" s="1020"/>
      <c r="O5" s="1020"/>
      <c r="P5" s="1020"/>
      <c r="Q5" s="1020"/>
      <c r="R5" s="1020"/>
      <c r="S5" s="1020"/>
      <c r="T5" s="1020"/>
      <c r="U5" s="1020"/>
      <c r="V5" s="1020"/>
      <c r="W5" s="1020"/>
      <c r="X5" s="1020"/>
      <c r="Y5" s="1020"/>
      <c r="Z5" s="1020"/>
      <c r="AA5" s="1020"/>
      <c r="AB5" s="1020"/>
      <c r="AC5" s="1020"/>
      <c r="AD5" s="1020"/>
      <c r="AE5" s="1020"/>
      <c r="AF5" s="1020"/>
      <c r="AG5" s="1020"/>
      <c r="AH5" s="1020"/>
      <c r="AI5" s="1020"/>
      <c r="AJ5" s="1020"/>
      <c r="AK5" s="1020"/>
      <c r="AL5" s="1020"/>
      <c r="AM5" s="1020"/>
      <c r="AN5" s="1020"/>
    </row>
    <row r="6" spans="1:40" ht="18.75" customHeight="1">
      <c r="A6" s="1077" t="s">
        <v>122</v>
      </c>
      <c r="B6" s="1016"/>
      <c r="C6" s="1016"/>
      <c r="D6" s="1016"/>
      <c r="E6" s="1016"/>
      <c r="F6" s="1016"/>
      <c r="G6" s="1016"/>
      <c r="H6" s="1016"/>
      <c r="I6" s="1016"/>
      <c r="J6" s="1016"/>
      <c r="K6" s="1016"/>
      <c r="L6" s="1016"/>
      <c r="M6" s="1016"/>
      <c r="N6" s="1016"/>
      <c r="O6" s="1016"/>
      <c r="P6" s="1016"/>
      <c r="Q6" s="1016"/>
      <c r="R6" s="1016"/>
      <c r="S6" s="1016"/>
      <c r="T6" s="1016"/>
      <c r="U6" s="1016"/>
      <c r="V6" s="1016"/>
      <c r="W6" s="1016"/>
      <c r="X6" s="1016"/>
      <c r="Y6" s="1016"/>
      <c r="Z6" s="1016"/>
      <c r="AA6" s="1016"/>
      <c r="AB6" s="1016"/>
      <c r="AC6" s="1016"/>
      <c r="AD6" s="1016"/>
      <c r="AE6" s="1016"/>
      <c r="AF6" s="1016"/>
      <c r="AG6" s="1016"/>
      <c r="AH6" s="1016"/>
      <c r="AI6" s="1016"/>
      <c r="AJ6" s="1016"/>
      <c r="AK6" s="1016"/>
      <c r="AL6" s="1016"/>
      <c r="AM6" s="1016"/>
      <c r="AN6" s="1016"/>
    </row>
    <row r="7" spans="1:40" ht="13.5">
      <c r="A7" s="243"/>
      <c r="B7" s="964" t="s">
        <v>117</v>
      </c>
      <c r="C7" s="964"/>
      <c r="D7" s="964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242"/>
      <c r="AA7" s="740"/>
      <c r="AB7" s="242"/>
      <c r="AC7" s="242"/>
      <c r="AD7" s="740"/>
      <c r="AE7" s="242"/>
      <c r="AF7" s="740"/>
      <c r="AG7" s="955" t="s">
        <v>118</v>
      </c>
      <c r="AH7" s="1020"/>
      <c r="AI7" s="1020"/>
      <c r="AJ7" s="1020"/>
      <c r="AK7" s="1020"/>
      <c r="AL7" s="1020"/>
      <c r="AM7" s="1020"/>
      <c r="AN7" s="242"/>
    </row>
    <row r="8" spans="1:40" ht="21.75" customHeight="1" thickBot="1">
      <c r="A8" s="1062"/>
      <c r="B8" s="10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1063"/>
      <c r="AA8" s="1063"/>
      <c r="AB8" s="1063"/>
      <c r="AC8" s="1063"/>
      <c r="AD8" s="1063"/>
      <c r="AE8" s="1063"/>
      <c r="AF8" s="1063"/>
      <c r="AG8" s="1063"/>
      <c r="AH8" s="1063"/>
      <c r="AI8" s="1063"/>
      <c r="AJ8" s="1063"/>
      <c r="AK8" s="1063"/>
      <c r="AL8" s="1063"/>
      <c r="AM8" s="1063"/>
      <c r="AN8" s="1063"/>
    </row>
    <row r="9" spans="1:40" ht="13.5" customHeight="1" thickBot="1">
      <c r="A9" s="1064" t="s">
        <v>15</v>
      </c>
      <c r="B9" s="1066" t="s">
        <v>107</v>
      </c>
      <c r="C9" s="1067" t="s">
        <v>108</v>
      </c>
      <c r="D9" s="1068"/>
      <c r="E9" s="1068"/>
      <c r="F9" s="1068"/>
      <c r="G9" s="1068"/>
      <c r="H9" s="1068"/>
      <c r="I9" s="1068"/>
      <c r="J9" s="1069"/>
      <c r="K9" s="1070" t="s">
        <v>109</v>
      </c>
      <c r="L9" s="1071"/>
      <c r="M9" s="1071"/>
      <c r="N9" s="1071"/>
      <c r="O9" s="1071"/>
      <c r="P9" s="1071"/>
      <c r="Q9" s="1071"/>
      <c r="R9" s="1071"/>
      <c r="S9" s="1071"/>
      <c r="T9" s="1071"/>
      <c r="U9" s="1071"/>
      <c r="V9" s="1071"/>
      <c r="W9" s="1071"/>
      <c r="X9" s="1071"/>
      <c r="Y9" s="1070" t="s">
        <v>110</v>
      </c>
      <c r="Z9" s="1071"/>
      <c r="AA9" s="1071"/>
      <c r="AB9" s="1071"/>
      <c r="AC9" s="1071"/>
      <c r="AD9" s="1071"/>
      <c r="AE9" s="1071"/>
      <c r="AF9" s="1071"/>
      <c r="AG9" s="1071"/>
      <c r="AH9" s="1071"/>
      <c r="AI9" s="1071"/>
      <c r="AJ9" s="1071"/>
      <c r="AK9" s="1071"/>
      <c r="AL9" s="1071"/>
      <c r="AM9" s="1071"/>
      <c r="AN9" s="1072" t="s">
        <v>89</v>
      </c>
    </row>
    <row r="10" spans="1:40" ht="15.75" customHeight="1" thickBot="1">
      <c r="A10" s="1065"/>
      <c r="B10" s="1066"/>
      <c r="C10" s="1059">
        <v>58</v>
      </c>
      <c r="D10" s="1074"/>
      <c r="E10" s="1059">
        <v>63</v>
      </c>
      <c r="F10" s="1074"/>
      <c r="G10" s="1059">
        <v>68</v>
      </c>
      <c r="H10" s="1074"/>
      <c r="I10" s="1059" t="s">
        <v>111</v>
      </c>
      <c r="J10" s="1075"/>
      <c r="K10" s="1059">
        <v>63</v>
      </c>
      <c r="L10" s="1060"/>
      <c r="M10" s="1056">
        <v>68</v>
      </c>
      <c r="N10" s="1057"/>
      <c r="O10" s="1056">
        <v>73</v>
      </c>
      <c r="P10" s="1057"/>
      <c r="Q10" s="1056">
        <v>78</v>
      </c>
      <c r="R10" s="1057"/>
      <c r="S10" s="1058">
        <v>85</v>
      </c>
      <c r="T10" s="1058"/>
      <c r="U10" s="1058">
        <v>95</v>
      </c>
      <c r="V10" s="1058"/>
      <c r="W10" s="1058" t="s">
        <v>95</v>
      </c>
      <c r="X10" s="1058"/>
      <c r="Y10" s="1059">
        <v>63</v>
      </c>
      <c r="Z10" s="1060"/>
      <c r="AA10" s="1061">
        <v>68</v>
      </c>
      <c r="AB10" s="1061"/>
      <c r="AC10" s="1061"/>
      <c r="AD10" s="1056">
        <v>73</v>
      </c>
      <c r="AE10" s="1057"/>
      <c r="AF10" s="1056">
        <v>78</v>
      </c>
      <c r="AG10" s="1057"/>
      <c r="AH10" s="1058">
        <v>85</v>
      </c>
      <c r="AI10" s="1058"/>
      <c r="AJ10" s="1058">
        <v>95</v>
      </c>
      <c r="AK10" s="1058"/>
      <c r="AL10" s="1058" t="s">
        <v>95</v>
      </c>
      <c r="AM10" s="1058"/>
      <c r="AN10" s="1073"/>
    </row>
    <row r="11" spans="1:40" ht="20.100000000000001" customHeight="1">
      <c r="A11" s="245">
        <v>1</v>
      </c>
      <c r="B11" s="896" t="s">
        <v>90</v>
      </c>
      <c r="C11" s="884">
        <v>18</v>
      </c>
      <c r="D11" s="885"/>
      <c r="E11" s="886"/>
      <c r="F11" s="885"/>
      <c r="G11" s="886">
        <v>20</v>
      </c>
      <c r="H11" s="885"/>
      <c r="I11" s="886"/>
      <c r="J11" s="887"/>
      <c r="K11" s="888"/>
      <c r="L11" s="889"/>
      <c r="M11" s="877">
        <v>18</v>
      </c>
      <c r="N11" s="889"/>
      <c r="O11" s="877"/>
      <c r="P11" s="877"/>
      <c r="Q11" s="877">
        <v>15</v>
      </c>
      <c r="R11" s="889"/>
      <c r="S11" s="877">
        <v>14</v>
      </c>
      <c r="T11" s="889"/>
      <c r="U11" s="877">
        <v>16</v>
      </c>
      <c r="V11" s="889"/>
      <c r="W11" s="877">
        <v>20</v>
      </c>
      <c r="X11" s="889"/>
      <c r="Y11" s="888">
        <v>20</v>
      </c>
      <c r="Z11" s="889"/>
      <c r="AA11" s="877"/>
      <c r="AB11" s="890"/>
      <c r="AC11" s="889"/>
      <c r="AD11" s="877">
        <v>20</v>
      </c>
      <c r="AE11" s="889"/>
      <c r="AF11" s="877">
        <v>20</v>
      </c>
      <c r="AG11" s="889"/>
      <c r="AH11" s="877">
        <v>16</v>
      </c>
      <c r="AI11" s="889"/>
      <c r="AJ11" s="877">
        <v>15</v>
      </c>
      <c r="AK11" s="889"/>
      <c r="AL11" s="921"/>
      <c r="AM11" s="889"/>
      <c r="AN11" s="891">
        <f t="shared" ref="AN11:AN48" si="0">C11+D11+E11+F11+G11+H11+I11+J11+K11+L11+M11+N11+O11+P11+Q11+R11+S11+T11+U11+V11+W11+X11+Y11+Z11+AA11+AC11+AD11+AE11+AF11+AG11+AH11+AI11+AJ11+AK11+AL11+AM11+AB11</f>
        <v>212</v>
      </c>
    </row>
    <row r="12" spans="1:40" ht="20.100000000000001" customHeight="1">
      <c r="A12" s="246">
        <f>A11+1</f>
        <v>2</v>
      </c>
      <c r="B12" s="568" t="s">
        <v>130</v>
      </c>
      <c r="C12" s="888">
        <v>16</v>
      </c>
      <c r="D12" s="890"/>
      <c r="E12" s="877"/>
      <c r="F12" s="890"/>
      <c r="G12" s="877"/>
      <c r="H12" s="890"/>
      <c r="I12" s="877">
        <v>18</v>
      </c>
      <c r="J12" s="892"/>
      <c r="K12" s="893">
        <v>18</v>
      </c>
      <c r="L12" s="894"/>
      <c r="M12" s="878">
        <v>16</v>
      </c>
      <c r="N12" s="894"/>
      <c r="O12" s="878"/>
      <c r="P12" s="894"/>
      <c r="Q12" s="878">
        <v>12</v>
      </c>
      <c r="R12" s="894"/>
      <c r="S12" s="878">
        <v>13</v>
      </c>
      <c r="T12" s="894"/>
      <c r="U12" s="878">
        <v>18</v>
      </c>
      <c r="V12" s="894"/>
      <c r="W12" s="878"/>
      <c r="X12" s="894"/>
      <c r="Y12" s="893">
        <v>14</v>
      </c>
      <c r="Z12" s="894"/>
      <c r="AA12" s="878">
        <v>20</v>
      </c>
      <c r="AB12" s="895"/>
      <c r="AC12" s="894"/>
      <c r="AD12" s="878"/>
      <c r="AE12" s="894"/>
      <c r="AF12" s="878">
        <v>12</v>
      </c>
      <c r="AG12" s="894">
        <v>11</v>
      </c>
      <c r="AH12" s="878"/>
      <c r="AI12" s="894"/>
      <c r="AJ12" s="878">
        <v>20</v>
      </c>
      <c r="AK12" s="894"/>
      <c r="AL12" s="922"/>
      <c r="AM12" s="894"/>
      <c r="AN12" s="891">
        <f t="shared" si="0"/>
        <v>188</v>
      </c>
    </row>
    <row r="13" spans="1:40" s="197" customFormat="1" ht="20.100000000000001" customHeight="1">
      <c r="A13" s="246">
        <f t="shared" ref="A13:A54" si="1">A12+1</f>
        <v>3</v>
      </c>
      <c r="B13" s="883" t="s">
        <v>491</v>
      </c>
      <c r="C13" s="888"/>
      <c r="D13" s="890"/>
      <c r="E13" s="877"/>
      <c r="F13" s="890"/>
      <c r="G13" s="877"/>
      <c r="H13" s="890"/>
      <c r="I13" s="877">
        <v>20</v>
      </c>
      <c r="J13" s="892">
        <v>15</v>
      </c>
      <c r="K13" s="893"/>
      <c r="L13" s="894"/>
      <c r="M13" s="878"/>
      <c r="N13" s="894"/>
      <c r="O13" s="878">
        <v>16</v>
      </c>
      <c r="P13" s="894"/>
      <c r="Q13" s="878">
        <v>20</v>
      </c>
      <c r="R13" s="894">
        <v>14</v>
      </c>
      <c r="S13" s="878">
        <v>15</v>
      </c>
      <c r="T13" s="894"/>
      <c r="U13" s="878"/>
      <c r="V13" s="894"/>
      <c r="W13" s="878">
        <v>12</v>
      </c>
      <c r="X13" s="894"/>
      <c r="Y13" s="893"/>
      <c r="Z13" s="894"/>
      <c r="AA13" s="878">
        <v>16</v>
      </c>
      <c r="AB13" s="895"/>
      <c r="AC13" s="894"/>
      <c r="AD13" s="878">
        <v>13</v>
      </c>
      <c r="AE13" s="894"/>
      <c r="AF13" s="878">
        <v>16</v>
      </c>
      <c r="AG13" s="894"/>
      <c r="AH13" s="878">
        <v>13</v>
      </c>
      <c r="AI13" s="894"/>
      <c r="AJ13" s="878">
        <v>14</v>
      </c>
      <c r="AK13" s="894"/>
      <c r="AL13" s="922"/>
      <c r="AM13" s="894"/>
      <c r="AN13" s="891">
        <f t="shared" si="0"/>
        <v>184</v>
      </c>
    </row>
    <row r="14" spans="1:40" ht="20.100000000000001" customHeight="1">
      <c r="A14" s="246">
        <f t="shared" si="1"/>
        <v>4</v>
      </c>
      <c r="B14" s="896" t="s">
        <v>27</v>
      </c>
      <c r="C14" s="888">
        <v>15</v>
      </c>
      <c r="D14" s="890"/>
      <c r="E14" s="877"/>
      <c r="F14" s="890"/>
      <c r="G14" s="877"/>
      <c r="H14" s="890">
        <v>14</v>
      </c>
      <c r="I14" s="877"/>
      <c r="J14" s="892"/>
      <c r="K14" s="893">
        <v>20</v>
      </c>
      <c r="L14" s="894"/>
      <c r="M14" s="878">
        <v>20</v>
      </c>
      <c r="N14" s="894">
        <v>15</v>
      </c>
      <c r="O14" s="878">
        <v>15</v>
      </c>
      <c r="P14" s="894"/>
      <c r="Q14" s="878"/>
      <c r="R14" s="894"/>
      <c r="S14" s="878">
        <v>18</v>
      </c>
      <c r="T14" s="894"/>
      <c r="U14" s="878"/>
      <c r="V14" s="894"/>
      <c r="W14" s="878"/>
      <c r="X14" s="894"/>
      <c r="Y14" s="893"/>
      <c r="Z14" s="894"/>
      <c r="AA14" s="878">
        <v>14</v>
      </c>
      <c r="AB14" s="895">
        <v>13</v>
      </c>
      <c r="AC14" s="894"/>
      <c r="AD14" s="878">
        <v>14</v>
      </c>
      <c r="AE14" s="894">
        <v>10</v>
      </c>
      <c r="AF14" s="878"/>
      <c r="AG14" s="894"/>
      <c r="AH14" s="898">
        <v>12</v>
      </c>
      <c r="AI14" s="894"/>
      <c r="AJ14" s="878"/>
      <c r="AK14" s="894"/>
      <c r="AL14" s="922"/>
      <c r="AM14" s="894"/>
      <c r="AN14" s="891">
        <f t="shared" si="0"/>
        <v>180</v>
      </c>
    </row>
    <row r="15" spans="1:40" ht="20.100000000000001" customHeight="1">
      <c r="A15" s="246">
        <f t="shared" si="1"/>
        <v>5</v>
      </c>
      <c r="B15" s="920" t="s">
        <v>32</v>
      </c>
      <c r="C15" s="888"/>
      <c r="D15" s="890"/>
      <c r="E15" s="877">
        <v>20</v>
      </c>
      <c r="F15" s="890">
        <v>18</v>
      </c>
      <c r="G15" s="877"/>
      <c r="H15" s="890"/>
      <c r="I15" s="877"/>
      <c r="J15" s="892"/>
      <c r="K15" s="893">
        <v>16</v>
      </c>
      <c r="L15" s="894"/>
      <c r="M15" s="878">
        <v>11</v>
      </c>
      <c r="N15" s="894"/>
      <c r="O15" s="878"/>
      <c r="P15" s="894"/>
      <c r="Q15" s="878">
        <v>18</v>
      </c>
      <c r="R15" s="894"/>
      <c r="S15" s="878"/>
      <c r="T15" s="894"/>
      <c r="U15" s="878"/>
      <c r="V15" s="894"/>
      <c r="W15" s="878">
        <v>14</v>
      </c>
      <c r="X15" s="894"/>
      <c r="Y15" s="893"/>
      <c r="Z15" s="894"/>
      <c r="AA15" s="878"/>
      <c r="AB15" s="895"/>
      <c r="AC15" s="894"/>
      <c r="AD15" s="878"/>
      <c r="AE15" s="894"/>
      <c r="AF15" s="878">
        <v>18</v>
      </c>
      <c r="AG15" s="894">
        <v>13</v>
      </c>
      <c r="AH15" s="878">
        <v>18</v>
      </c>
      <c r="AI15" s="894">
        <v>8</v>
      </c>
      <c r="AJ15" s="878"/>
      <c r="AK15" s="894"/>
      <c r="AL15" s="922">
        <v>16</v>
      </c>
      <c r="AM15" s="894"/>
      <c r="AN15" s="891">
        <f t="shared" si="0"/>
        <v>170</v>
      </c>
    </row>
    <row r="16" spans="1:40" ht="20.100000000000001" customHeight="1">
      <c r="A16" s="246">
        <f t="shared" si="1"/>
        <v>6</v>
      </c>
      <c r="B16" s="568" t="s">
        <v>500</v>
      </c>
      <c r="C16" s="888">
        <v>20</v>
      </c>
      <c r="D16" s="890">
        <v>14</v>
      </c>
      <c r="E16" s="877"/>
      <c r="F16" s="890"/>
      <c r="G16" s="877"/>
      <c r="H16" s="890"/>
      <c r="I16" s="877"/>
      <c r="J16" s="892"/>
      <c r="K16" s="893"/>
      <c r="L16" s="894"/>
      <c r="M16" s="878"/>
      <c r="N16" s="894"/>
      <c r="O16" s="878">
        <v>14</v>
      </c>
      <c r="P16" s="894"/>
      <c r="Q16" s="878">
        <v>9</v>
      </c>
      <c r="R16" s="894"/>
      <c r="S16" s="878"/>
      <c r="T16" s="894"/>
      <c r="U16" s="878">
        <v>15</v>
      </c>
      <c r="V16" s="894">
        <v>14</v>
      </c>
      <c r="W16" s="878">
        <v>10</v>
      </c>
      <c r="X16" s="894"/>
      <c r="Y16" s="893"/>
      <c r="Z16" s="894"/>
      <c r="AA16" s="878">
        <v>18</v>
      </c>
      <c r="AB16" s="895"/>
      <c r="AC16" s="894"/>
      <c r="AD16" s="878"/>
      <c r="AE16" s="894"/>
      <c r="AF16" s="878">
        <v>14</v>
      </c>
      <c r="AG16" s="894"/>
      <c r="AH16" s="878">
        <v>11</v>
      </c>
      <c r="AI16" s="894"/>
      <c r="AJ16" s="878">
        <v>16</v>
      </c>
      <c r="AK16" s="894">
        <v>13</v>
      </c>
      <c r="AL16" s="922"/>
      <c r="AM16" s="894"/>
      <c r="AN16" s="891">
        <f t="shared" si="0"/>
        <v>168</v>
      </c>
    </row>
    <row r="17" spans="1:42" ht="20.100000000000001" customHeight="1">
      <c r="A17" s="246">
        <f t="shared" si="1"/>
        <v>7</v>
      </c>
      <c r="B17" s="568" t="s">
        <v>187</v>
      </c>
      <c r="C17" s="888"/>
      <c r="D17" s="890"/>
      <c r="E17" s="877">
        <v>13</v>
      </c>
      <c r="F17" s="890"/>
      <c r="G17" s="877">
        <v>13</v>
      </c>
      <c r="H17" s="890"/>
      <c r="I17" s="877"/>
      <c r="J17" s="892"/>
      <c r="K17" s="893">
        <v>10</v>
      </c>
      <c r="L17" s="894">
        <v>12</v>
      </c>
      <c r="M17" s="878"/>
      <c r="N17" s="894"/>
      <c r="O17" s="878">
        <v>9</v>
      </c>
      <c r="P17" s="894"/>
      <c r="Q17" s="878"/>
      <c r="R17" s="894"/>
      <c r="S17" s="878"/>
      <c r="T17" s="894"/>
      <c r="U17" s="878"/>
      <c r="V17" s="894">
        <v>13</v>
      </c>
      <c r="W17" s="878">
        <v>15</v>
      </c>
      <c r="X17" s="894"/>
      <c r="Y17" s="893">
        <v>15</v>
      </c>
      <c r="Z17" s="894">
        <v>13</v>
      </c>
      <c r="AA17" s="878">
        <v>15</v>
      </c>
      <c r="AB17" s="895"/>
      <c r="AC17" s="894"/>
      <c r="AD17" s="878"/>
      <c r="AE17" s="894"/>
      <c r="AF17" s="878">
        <v>15</v>
      </c>
      <c r="AG17" s="894"/>
      <c r="AH17" s="878"/>
      <c r="AI17" s="894">
        <v>14</v>
      </c>
      <c r="AJ17" s="878"/>
      <c r="AK17" s="894"/>
      <c r="AL17" s="922"/>
      <c r="AM17" s="894"/>
      <c r="AN17" s="891">
        <f t="shared" si="0"/>
        <v>157</v>
      </c>
    </row>
    <row r="18" spans="1:42" s="197" customFormat="1" ht="20.100000000000001" customHeight="1">
      <c r="A18" s="246">
        <f t="shared" si="1"/>
        <v>8</v>
      </c>
      <c r="B18" s="897" t="s">
        <v>499</v>
      </c>
      <c r="C18" s="888"/>
      <c r="D18" s="890"/>
      <c r="E18" s="877"/>
      <c r="F18" s="890"/>
      <c r="G18" s="877"/>
      <c r="H18" s="890"/>
      <c r="I18" s="877"/>
      <c r="J18" s="892"/>
      <c r="K18" s="893">
        <v>11</v>
      </c>
      <c r="L18" s="894"/>
      <c r="M18" s="878"/>
      <c r="N18" s="894"/>
      <c r="O18" s="878">
        <v>12</v>
      </c>
      <c r="P18" s="894"/>
      <c r="Q18" s="878"/>
      <c r="R18" s="894"/>
      <c r="S18" s="878">
        <v>12</v>
      </c>
      <c r="T18" s="894"/>
      <c r="U18" s="878"/>
      <c r="V18" s="894"/>
      <c r="W18" s="878"/>
      <c r="X18" s="894"/>
      <c r="Y18" s="893">
        <v>16</v>
      </c>
      <c r="Z18" s="894"/>
      <c r="AA18" s="878"/>
      <c r="AB18" s="895"/>
      <c r="AC18" s="894"/>
      <c r="AD18" s="878">
        <v>9</v>
      </c>
      <c r="AE18" s="894"/>
      <c r="AF18" s="878"/>
      <c r="AG18" s="894"/>
      <c r="AH18" s="878">
        <v>9</v>
      </c>
      <c r="AI18" s="894"/>
      <c r="AJ18" s="878">
        <v>18</v>
      </c>
      <c r="AK18" s="894"/>
      <c r="AL18" s="922">
        <v>10</v>
      </c>
      <c r="AM18" s="894"/>
      <c r="AN18" s="891">
        <f t="shared" si="0"/>
        <v>97</v>
      </c>
    </row>
    <row r="19" spans="1:42" ht="20.100000000000001" customHeight="1">
      <c r="A19" s="246">
        <f t="shared" si="1"/>
        <v>9</v>
      </c>
      <c r="B19" s="919" t="s">
        <v>146</v>
      </c>
      <c r="C19" s="888"/>
      <c r="D19" s="890"/>
      <c r="E19" s="877"/>
      <c r="F19" s="890"/>
      <c r="G19" s="877"/>
      <c r="H19" s="890"/>
      <c r="I19" s="877"/>
      <c r="J19" s="892"/>
      <c r="K19" s="893"/>
      <c r="L19" s="894"/>
      <c r="M19" s="878">
        <v>14</v>
      </c>
      <c r="N19" s="894"/>
      <c r="O19" s="878">
        <v>8</v>
      </c>
      <c r="P19" s="894"/>
      <c r="Q19" s="878"/>
      <c r="R19" s="894"/>
      <c r="S19" s="878">
        <v>10</v>
      </c>
      <c r="T19" s="894"/>
      <c r="U19" s="878"/>
      <c r="V19" s="894"/>
      <c r="W19" s="878"/>
      <c r="X19" s="894"/>
      <c r="Y19" s="893"/>
      <c r="Z19" s="894"/>
      <c r="AA19" s="878"/>
      <c r="AB19" s="895"/>
      <c r="AC19" s="894"/>
      <c r="AD19" s="878">
        <v>16</v>
      </c>
      <c r="AE19" s="894">
        <v>6</v>
      </c>
      <c r="AF19" s="878"/>
      <c r="AG19" s="894"/>
      <c r="AH19" s="878">
        <v>15</v>
      </c>
      <c r="AI19" s="894"/>
      <c r="AJ19" s="878"/>
      <c r="AK19" s="894"/>
      <c r="AL19" s="922">
        <v>14</v>
      </c>
      <c r="AM19" s="894"/>
      <c r="AN19" s="891">
        <f t="shared" si="0"/>
        <v>83</v>
      </c>
    </row>
    <row r="20" spans="1:42" ht="20.100000000000001" customHeight="1">
      <c r="A20" s="246">
        <f t="shared" si="1"/>
        <v>10</v>
      </c>
      <c r="B20" s="902" t="s">
        <v>144</v>
      </c>
      <c r="C20" s="888"/>
      <c r="D20" s="890"/>
      <c r="E20" s="877">
        <v>15</v>
      </c>
      <c r="F20" s="890"/>
      <c r="G20" s="877"/>
      <c r="H20" s="890"/>
      <c r="I20" s="877">
        <v>14</v>
      </c>
      <c r="J20" s="892"/>
      <c r="K20" s="893">
        <v>14</v>
      </c>
      <c r="L20" s="894"/>
      <c r="M20" s="878"/>
      <c r="N20" s="894"/>
      <c r="O20" s="878"/>
      <c r="P20" s="894"/>
      <c r="Q20" s="878"/>
      <c r="R20" s="894"/>
      <c r="S20" s="878">
        <v>8</v>
      </c>
      <c r="T20" s="894">
        <v>7</v>
      </c>
      <c r="U20" s="878"/>
      <c r="V20" s="894"/>
      <c r="W20" s="878"/>
      <c r="X20" s="894"/>
      <c r="Y20" s="893"/>
      <c r="Z20" s="894"/>
      <c r="AA20" s="878"/>
      <c r="AB20" s="895"/>
      <c r="AC20" s="894"/>
      <c r="AD20" s="878"/>
      <c r="AE20" s="894"/>
      <c r="AF20" s="878"/>
      <c r="AG20" s="894"/>
      <c r="AH20" s="878">
        <v>7</v>
      </c>
      <c r="AI20" s="894"/>
      <c r="AJ20" s="878"/>
      <c r="AK20" s="894"/>
      <c r="AL20" s="922">
        <v>7</v>
      </c>
      <c r="AM20" s="894"/>
      <c r="AN20" s="891">
        <f t="shared" si="0"/>
        <v>72</v>
      </c>
    </row>
    <row r="21" spans="1:42" s="197" customFormat="1" ht="20.100000000000001" customHeight="1">
      <c r="A21" s="246">
        <f t="shared" si="1"/>
        <v>11</v>
      </c>
      <c r="B21" s="896" t="s">
        <v>132</v>
      </c>
      <c r="C21" s="888"/>
      <c r="D21" s="890"/>
      <c r="E21" s="877"/>
      <c r="F21" s="890"/>
      <c r="G21" s="877"/>
      <c r="H21" s="890"/>
      <c r="I21" s="877">
        <v>3</v>
      </c>
      <c r="J21" s="892"/>
      <c r="K21" s="893">
        <v>15</v>
      </c>
      <c r="L21" s="894"/>
      <c r="M21" s="878">
        <v>13</v>
      </c>
      <c r="N21" s="894"/>
      <c r="O21" s="878">
        <v>13</v>
      </c>
      <c r="P21" s="894"/>
      <c r="Q21" s="878">
        <v>11</v>
      </c>
      <c r="R21" s="894"/>
      <c r="S21" s="878"/>
      <c r="T21" s="894"/>
      <c r="U21" s="878"/>
      <c r="V21" s="894"/>
      <c r="W21" s="878">
        <v>16</v>
      </c>
      <c r="X21" s="894"/>
      <c r="Y21" s="893"/>
      <c r="Z21" s="894"/>
      <c r="AA21" s="878"/>
      <c r="AB21" s="895"/>
      <c r="AC21" s="894"/>
      <c r="AD21" s="878"/>
      <c r="AE21" s="894"/>
      <c r="AF21" s="878"/>
      <c r="AG21" s="894"/>
      <c r="AH21" s="878"/>
      <c r="AI21" s="894"/>
      <c r="AJ21" s="878"/>
      <c r="AK21" s="894"/>
      <c r="AL21" s="922"/>
      <c r="AM21" s="894"/>
      <c r="AN21" s="891">
        <f t="shared" si="0"/>
        <v>71</v>
      </c>
    </row>
    <row r="22" spans="1:42" ht="20.100000000000001" customHeight="1">
      <c r="A22" s="246">
        <f t="shared" si="1"/>
        <v>12</v>
      </c>
      <c r="B22" s="568" t="s">
        <v>155</v>
      </c>
      <c r="C22" s="888"/>
      <c r="D22" s="890"/>
      <c r="E22" s="877"/>
      <c r="F22" s="890"/>
      <c r="G22" s="877"/>
      <c r="H22" s="890"/>
      <c r="I22" s="877"/>
      <c r="J22" s="892"/>
      <c r="K22" s="893"/>
      <c r="L22" s="894"/>
      <c r="M22" s="878">
        <v>12</v>
      </c>
      <c r="N22" s="894"/>
      <c r="O22" s="878"/>
      <c r="P22" s="894"/>
      <c r="Q22" s="878"/>
      <c r="R22" s="894"/>
      <c r="S22" s="878"/>
      <c r="T22" s="894"/>
      <c r="U22" s="878">
        <v>20</v>
      </c>
      <c r="V22" s="894"/>
      <c r="W22" s="878"/>
      <c r="X22" s="894"/>
      <c r="Y22" s="893"/>
      <c r="Z22" s="894"/>
      <c r="AA22" s="878"/>
      <c r="AB22" s="895"/>
      <c r="AC22" s="894"/>
      <c r="AD22" s="878">
        <v>15</v>
      </c>
      <c r="AE22" s="894"/>
      <c r="AF22" s="878"/>
      <c r="AG22" s="894"/>
      <c r="AH22" s="878"/>
      <c r="AI22" s="894"/>
      <c r="AJ22" s="878"/>
      <c r="AK22" s="894"/>
      <c r="AL22" s="922">
        <v>18</v>
      </c>
      <c r="AM22" s="894"/>
      <c r="AN22" s="891">
        <f t="shared" si="0"/>
        <v>65</v>
      </c>
    </row>
    <row r="23" spans="1:42" ht="20.100000000000001" customHeight="1">
      <c r="A23" s="246">
        <f t="shared" si="1"/>
        <v>13</v>
      </c>
      <c r="B23" s="568" t="s">
        <v>167</v>
      </c>
      <c r="C23" s="888"/>
      <c r="D23" s="890"/>
      <c r="E23" s="877"/>
      <c r="F23" s="890"/>
      <c r="G23" s="877"/>
      <c r="H23" s="890"/>
      <c r="I23" s="877"/>
      <c r="J23" s="892"/>
      <c r="K23" s="893"/>
      <c r="L23" s="894"/>
      <c r="M23" s="878"/>
      <c r="N23" s="894"/>
      <c r="O23" s="878">
        <v>20</v>
      </c>
      <c r="P23" s="894">
        <v>18</v>
      </c>
      <c r="Q23" s="878">
        <v>10</v>
      </c>
      <c r="R23" s="894"/>
      <c r="S23" s="878">
        <v>16</v>
      </c>
      <c r="T23" s="894"/>
      <c r="U23" s="878"/>
      <c r="V23" s="894"/>
      <c r="W23" s="878"/>
      <c r="X23" s="894"/>
      <c r="Y23" s="893"/>
      <c r="Z23" s="894"/>
      <c r="AA23" s="878"/>
      <c r="AB23" s="895"/>
      <c r="AC23" s="894"/>
      <c r="AD23" s="878"/>
      <c r="AE23" s="894"/>
      <c r="AF23" s="878"/>
      <c r="AG23" s="894"/>
      <c r="AH23" s="878"/>
      <c r="AI23" s="894"/>
      <c r="AJ23" s="878"/>
      <c r="AK23" s="894"/>
      <c r="AL23" s="922"/>
      <c r="AM23" s="894"/>
      <c r="AN23" s="891">
        <f t="shared" si="0"/>
        <v>64</v>
      </c>
    </row>
    <row r="24" spans="1:42" ht="20.100000000000001" customHeight="1">
      <c r="A24" s="246">
        <f t="shared" si="1"/>
        <v>14</v>
      </c>
      <c r="B24" s="568" t="s">
        <v>508</v>
      </c>
      <c r="C24" s="888">
        <v>12</v>
      </c>
      <c r="D24" s="890"/>
      <c r="E24" s="877"/>
      <c r="F24" s="890"/>
      <c r="G24" s="877">
        <v>14</v>
      </c>
      <c r="H24" s="890"/>
      <c r="I24" s="877"/>
      <c r="J24" s="892"/>
      <c r="K24" s="893"/>
      <c r="L24" s="894"/>
      <c r="M24" s="878"/>
      <c r="N24" s="894"/>
      <c r="O24" s="878"/>
      <c r="P24" s="894"/>
      <c r="Q24" s="878"/>
      <c r="R24" s="894"/>
      <c r="S24" s="878"/>
      <c r="T24" s="894"/>
      <c r="U24" s="878"/>
      <c r="V24" s="894"/>
      <c r="W24" s="878">
        <v>13</v>
      </c>
      <c r="X24" s="894"/>
      <c r="Y24" s="893"/>
      <c r="Z24" s="894"/>
      <c r="AA24" s="878"/>
      <c r="AB24" s="895"/>
      <c r="AC24" s="894"/>
      <c r="AD24" s="878"/>
      <c r="AE24" s="894"/>
      <c r="AF24" s="878">
        <v>10</v>
      </c>
      <c r="AG24" s="894"/>
      <c r="AH24" s="878">
        <v>8</v>
      </c>
      <c r="AI24" s="894"/>
      <c r="AJ24" s="878"/>
      <c r="AK24" s="894"/>
      <c r="AL24" s="922"/>
      <c r="AM24" s="894"/>
      <c r="AN24" s="891">
        <f t="shared" si="0"/>
        <v>57</v>
      </c>
      <c r="AO24" s="247"/>
      <c r="AP24" s="247"/>
    </row>
    <row r="25" spans="1:42" ht="20.100000000000001" customHeight="1">
      <c r="A25" s="246">
        <f t="shared" si="1"/>
        <v>15</v>
      </c>
      <c r="B25" s="568" t="s">
        <v>502</v>
      </c>
      <c r="C25" s="888"/>
      <c r="D25" s="890"/>
      <c r="E25" s="877"/>
      <c r="F25" s="890"/>
      <c r="G25" s="877"/>
      <c r="H25" s="890"/>
      <c r="I25" s="877"/>
      <c r="J25" s="892"/>
      <c r="K25" s="893"/>
      <c r="L25" s="894"/>
      <c r="M25" s="878"/>
      <c r="N25" s="894"/>
      <c r="O25" s="878">
        <v>7</v>
      </c>
      <c r="P25" s="894"/>
      <c r="Q25" s="878"/>
      <c r="R25" s="894"/>
      <c r="S25" s="878">
        <v>18</v>
      </c>
      <c r="T25" s="894"/>
      <c r="U25" s="878"/>
      <c r="V25" s="894"/>
      <c r="W25" s="878"/>
      <c r="X25" s="894"/>
      <c r="Y25" s="893"/>
      <c r="Z25" s="894"/>
      <c r="AA25" s="878"/>
      <c r="AB25" s="895"/>
      <c r="AC25" s="894"/>
      <c r="AD25" s="878">
        <v>14</v>
      </c>
      <c r="AE25" s="894"/>
      <c r="AF25" s="878"/>
      <c r="AG25" s="894"/>
      <c r="AH25" s="878">
        <v>12</v>
      </c>
      <c r="AI25" s="894"/>
      <c r="AJ25" s="878"/>
      <c r="AK25" s="894"/>
      <c r="AL25" s="922"/>
      <c r="AM25" s="894"/>
      <c r="AN25" s="891">
        <f t="shared" si="0"/>
        <v>51</v>
      </c>
    </row>
    <row r="26" spans="1:42" ht="20.100000000000001" customHeight="1">
      <c r="A26" s="246">
        <f t="shared" si="1"/>
        <v>16</v>
      </c>
      <c r="B26" s="568" t="s">
        <v>162</v>
      </c>
      <c r="C26" s="888"/>
      <c r="D26" s="890"/>
      <c r="E26" s="877"/>
      <c r="F26" s="890"/>
      <c r="G26" s="877"/>
      <c r="H26" s="890"/>
      <c r="I26" s="877"/>
      <c r="J26" s="892"/>
      <c r="K26" s="893"/>
      <c r="L26" s="894"/>
      <c r="M26" s="878"/>
      <c r="N26" s="894"/>
      <c r="O26" s="878"/>
      <c r="P26" s="894"/>
      <c r="Q26" s="878">
        <v>8</v>
      </c>
      <c r="R26" s="894"/>
      <c r="S26" s="878"/>
      <c r="T26" s="894"/>
      <c r="U26" s="878">
        <v>16</v>
      </c>
      <c r="V26" s="894">
        <v>12</v>
      </c>
      <c r="W26" s="878"/>
      <c r="X26" s="894"/>
      <c r="Y26" s="893"/>
      <c r="Z26" s="894"/>
      <c r="AA26" s="878"/>
      <c r="AB26" s="895"/>
      <c r="AC26" s="894"/>
      <c r="AD26" s="878"/>
      <c r="AE26" s="894"/>
      <c r="AF26" s="878">
        <v>14</v>
      </c>
      <c r="AG26" s="894"/>
      <c r="AH26" s="898"/>
      <c r="AI26" s="894"/>
      <c r="AJ26" s="878"/>
      <c r="AK26" s="894"/>
      <c r="AL26" s="922"/>
      <c r="AM26" s="894"/>
      <c r="AN26" s="891">
        <f t="shared" si="0"/>
        <v>50</v>
      </c>
    </row>
    <row r="27" spans="1:42" ht="20.100000000000001" customHeight="1">
      <c r="A27" s="246">
        <f t="shared" si="1"/>
        <v>17</v>
      </c>
      <c r="B27" s="568" t="s">
        <v>231</v>
      </c>
      <c r="C27" s="888"/>
      <c r="D27" s="890"/>
      <c r="E27" s="877">
        <v>16</v>
      </c>
      <c r="F27" s="890">
        <v>14</v>
      </c>
      <c r="G27" s="877"/>
      <c r="H27" s="890"/>
      <c r="I27" s="877"/>
      <c r="J27" s="892"/>
      <c r="K27" s="893"/>
      <c r="L27" s="894"/>
      <c r="M27" s="878"/>
      <c r="N27" s="894"/>
      <c r="O27" s="878"/>
      <c r="P27" s="894"/>
      <c r="Q27" s="878"/>
      <c r="R27" s="894"/>
      <c r="S27" s="878"/>
      <c r="T27" s="894"/>
      <c r="U27" s="878"/>
      <c r="V27" s="894"/>
      <c r="W27" s="878">
        <v>18</v>
      </c>
      <c r="X27" s="894"/>
      <c r="Y27" s="893"/>
      <c r="Z27" s="894"/>
      <c r="AA27" s="878"/>
      <c r="AB27" s="895"/>
      <c r="AC27" s="894"/>
      <c r="AD27" s="878"/>
      <c r="AE27" s="894"/>
      <c r="AF27" s="878"/>
      <c r="AG27" s="894"/>
      <c r="AH27" s="878"/>
      <c r="AI27" s="894"/>
      <c r="AJ27" s="878"/>
      <c r="AK27" s="894"/>
      <c r="AL27" s="922"/>
      <c r="AM27" s="894"/>
      <c r="AN27" s="891">
        <f t="shared" si="0"/>
        <v>48</v>
      </c>
    </row>
    <row r="28" spans="1:42" ht="20.100000000000001" customHeight="1">
      <c r="A28" s="246">
        <f t="shared" si="1"/>
        <v>18</v>
      </c>
      <c r="B28" s="568" t="s">
        <v>501</v>
      </c>
      <c r="C28" s="888">
        <v>11</v>
      </c>
      <c r="D28" s="890"/>
      <c r="E28" s="877">
        <v>12</v>
      </c>
      <c r="F28" s="890"/>
      <c r="G28" s="877"/>
      <c r="H28" s="890"/>
      <c r="I28" s="877"/>
      <c r="J28" s="892"/>
      <c r="K28" s="893"/>
      <c r="L28" s="894"/>
      <c r="M28" s="878"/>
      <c r="N28" s="894"/>
      <c r="O28" s="878">
        <v>10</v>
      </c>
      <c r="P28" s="894"/>
      <c r="Q28" s="878"/>
      <c r="R28" s="894"/>
      <c r="S28" s="878">
        <v>9</v>
      </c>
      <c r="T28" s="894"/>
      <c r="U28" s="878"/>
      <c r="V28" s="894"/>
      <c r="W28" s="878"/>
      <c r="X28" s="894"/>
      <c r="Y28" s="893"/>
      <c r="Z28" s="894"/>
      <c r="AA28" s="878"/>
      <c r="AB28" s="895"/>
      <c r="AC28" s="894"/>
      <c r="AD28" s="878"/>
      <c r="AE28" s="894"/>
      <c r="AF28" s="878"/>
      <c r="AG28" s="894"/>
      <c r="AH28" s="878"/>
      <c r="AI28" s="894"/>
      <c r="AJ28" s="878"/>
      <c r="AK28" s="894"/>
      <c r="AL28" s="922"/>
      <c r="AM28" s="894"/>
      <c r="AN28" s="891">
        <f t="shared" si="0"/>
        <v>42</v>
      </c>
    </row>
    <row r="29" spans="1:42" ht="20.100000000000001" customHeight="1">
      <c r="A29" s="246">
        <f t="shared" si="1"/>
        <v>19</v>
      </c>
      <c r="B29" s="568" t="s">
        <v>160</v>
      </c>
      <c r="C29" s="888"/>
      <c r="D29" s="890"/>
      <c r="E29" s="877"/>
      <c r="F29" s="890"/>
      <c r="G29" s="877"/>
      <c r="H29" s="890"/>
      <c r="I29" s="877"/>
      <c r="J29" s="892"/>
      <c r="K29" s="893"/>
      <c r="L29" s="894"/>
      <c r="M29" s="878"/>
      <c r="N29" s="894"/>
      <c r="O29" s="878">
        <v>11</v>
      </c>
      <c r="P29" s="894"/>
      <c r="Q29" s="878">
        <v>16</v>
      </c>
      <c r="R29" s="894"/>
      <c r="S29" s="878"/>
      <c r="T29" s="894"/>
      <c r="U29" s="878"/>
      <c r="V29" s="894"/>
      <c r="W29" s="878"/>
      <c r="X29" s="894"/>
      <c r="Y29" s="893"/>
      <c r="Z29" s="894"/>
      <c r="AA29" s="878"/>
      <c r="AB29" s="895"/>
      <c r="AC29" s="894"/>
      <c r="AD29" s="878"/>
      <c r="AE29" s="894"/>
      <c r="AF29" s="878"/>
      <c r="AG29" s="894"/>
      <c r="AH29" s="898"/>
      <c r="AI29" s="894"/>
      <c r="AJ29" s="878"/>
      <c r="AK29" s="894"/>
      <c r="AL29" s="922">
        <v>12</v>
      </c>
      <c r="AM29" s="894"/>
      <c r="AN29" s="891">
        <f t="shared" si="0"/>
        <v>39</v>
      </c>
    </row>
    <row r="30" spans="1:42" ht="20.100000000000001" customHeight="1">
      <c r="A30" s="246">
        <f t="shared" si="1"/>
        <v>20</v>
      </c>
      <c r="B30" s="899" t="s">
        <v>135</v>
      </c>
      <c r="C30" s="888"/>
      <c r="D30" s="890"/>
      <c r="E30" s="877"/>
      <c r="F30" s="890"/>
      <c r="G30" s="877"/>
      <c r="H30" s="890"/>
      <c r="I30" s="877"/>
      <c r="J30" s="892"/>
      <c r="K30" s="893">
        <v>13</v>
      </c>
      <c r="L30" s="893"/>
      <c r="M30" s="878"/>
      <c r="N30" s="894"/>
      <c r="O30" s="878"/>
      <c r="P30" s="894"/>
      <c r="Q30" s="878"/>
      <c r="R30" s="894"/>
      <c r="S30" s="878"/>
      <c r="T30" s="894"/>
      <c r="U30" s="878"/>
      <c r="V30" s="878"/>
      <c r="W30" s="878"/>
      <c r="X30" s="894"/>
      <c r="Y30" s="893">
        <v>12</v>
      </c>
      <c r="Z30" s="894"/>
      <c r="AA30" s="878"/>
      <c r="AB30" s="895"/>
      <c r="AC30" s="894"/>
      <c r="AD30" s="878">
        <v>12</v>
      </c>
      <c r="AE30" s="894"/>
      <c r="AF30" s="878"/>
      <c r="AG30" s="894"/>
      <c r="AH30" s="878"/>
      <c r="AI30" s="894"/>
      <c r="AJ30" s="878"/>
      <c r="AK30" s="894"/>
      <c r="AL30" s="922"/>
      <c r="AM30" s="894"/>
      <c r="AN30" s="891">
        <f t="shared" si="0"/>
        <v>37</v>
      </c>
    </row>
    <row r="31" spans="1:42" ht="20.100000000000001" customHeight="1">
      <c r="A31" s="246">
        <f t="shared" si="1"/>
        <v>21</v>
      </c>
      <c r="B31" s="568" t="s">
        <v>253</v>
      </c>
      <c r="C31" s="888"/>
      <c r="D31" s="890"/>
      <c r="E31" s="877"/>
      <c r="F31" s="890"/>
      <c r="G31" s="877"/>
      <c r="H31" s="890"/>
      <c r="I31" s="877">
        <v>8</v>
      </c>
      <c r="J31" s="892"/>
      <c r="K31" s="893"/>
      <c r="L31" s="894"/>
      <c r="M31" s="878"/>
      <c r="N31" s="894"/>
      <c r="O31" s="878"/>
      <c r="P31" s="894"/>
      <c r="Q31" s="878"/>
      <c r="R31" s="894"/>
      <c r="S31" s="878"/>
      <c r="T31" s="894"/>
      <c r="U31" s="878"/>
      <c r="V31" s="894"/>
      <c r="W31" s="878"/>
      <c r="X31" s="894"/>
      <c r="Y31" s="893"/>
      <c r="Z31" s="894"/>
      <c r="AA31" s="878">
        <v>10</v>
      </c>
      <c r="AB31" s="895"/>
      <c r="AC31" s="894"/>
      <c r="AD31" s="878">
        <v>18</v>
      </c>
      <c r="AE31" s="894"/>
      <c r="AF31" s="878"/>
      <c r="AG31" s="894"/>
      <c r="AH31" s="898"/>
      <c r="AI31" s="894"/>
      <c r="AJ31" s="878"/>
      <c r="AK31" s="894"/>
      <c r="AL31" s="922"/>
      <c r="AM31" s="894"/>
      <c r="AN31" s="891">
        <f t="shared" si="0"/>
        <v>36</v>
      </c>
    </row>
    <row r="32" spans="1:42" ht="20.100000000000001" customHeight="1">
      <c r="A32" s="246">
        <f t="shared" si="1"/>
        <v>22</v>
      </c>
      <c r="B32" s="568" t="s">
        <v>354</v>
      </c>
      <c r="C32" s="888">
        <v>18</v>
      </c>
      <c r="D32" s="890"/>
      <c r="E32" s="877"/>
      <c r="F32" s="890"/>
      <c r="G32" s="877"/>
      <c r="H32" s="890"/>
      <c r="I32" s="877"/>
      <c r="J32" s="892"/>
      <c r="K32" s="893"/>
      <c r="L32" s="894"/>
      <c r="M32" s="878"/>
      <c r="N32" s="894"/>
      <c r="O32" s="878"/>
      <c r="P32" s="894"/>
      <c r="Q32" s="878"/>
      <c r="R32" s="894"/>
      <c r="S32" s="878"/>
      <c r="T32" s="894"/>
      <c r="U32" s="878"/>
      <c r="V32" s="894"/>
      <c r="W32" s="878"/>
      <c r="X32" s="894"/>
      <c r="Y32" s="893">
        <v>18</v>
      </c>
      <c r="Z32" s="894"/>
      <c r="AA32" s="878"/>
      <c r="AB32" s="895"/>
      <c r="AC32" s="894"/>
      <c r="AD32" s="878"/>
      <c r="AE32" s="894"/>
      <c r="AF32" s="878"/>
      <c r="AG32" s="894"/>
      <c r="AH32" s="878"/>
      <c r="AI32" s="894"/>
      <c r="AJ32" s="878"/>
      <c r="AK32" s="894"/>
      <c r="AL32" s="922"/>
      <c r="AM32" s="894"/>
      <c r="AN32" s="891">
        <f t="shared" si="0"/>
        <v>36</v>
      </c>
    </row>
    <row r="33" spans="1:42" ht="20.100000000000001" customHeight="1">
      <c r="A33" s="246">
        <f t="shared" si="1"/>
        <v>23</v>
      </c>
      <c r="B33" s="568" t="s">
        <v>312</v>
      </c>
      <c r="C33" s="888"/>
      <c r="D33" s="890"/>
      <c r="E33" s="877"/>
      <c r="F33" s="890"/>
      <c r="G33" s="877"/>
      <c r="H33" s="890"/>
      <c r="I33" s="877">
        <v>13</v>
      </c>
      <c r="J33" s="892"/>
      <c r="K33" s="893"/>
      <c r="L33" s="894"/>
      <c r="M33" s="878"/>
      <c r="N33" s="894"/>
      <c r="O33" s="878"/>
      <c r="P33" s="894"/>
      <c r="Q33" s="878"/>
      <c r="R33" s="894"/>
      <c r="S33" s="878"/>
      <c r="T33" s="894"/>
      <c r="U33" s="878"/>
      <c r="V33" s="894"/>
      <c r="W33" s="878"/>
      <c r="X33" s="894"/>
      <c r="Y33" s="893"/>
      <c r="Z33" s="894"/>
      <c r="AA33" s="878"/>
      <c r="AB33" s="895"/>
      <c r="AC33" s="894"/>
      <c r="AD33" s="878"/>
      <c r="AE33" s="894"/>
      <c r="AF33" s="878"/>
      <c r="AG33" s="894"/>
      <c r="AH33" s="878"/>
      <c r="AI33" s="894"/>
      <c r="AJ33" s="878"/>
      <c r="AK33" s="894"/>
      <c r="AL33" s="922">
        <v>20</v>
      </c>
      <c r="AM33" s="894"/>
      <c r="AN33" s="891">
        <f t="shared" si="0"/>
        <v>33</v>
      </c>
    </row>
    <row r="34" spans="1:42" ht="20.100000000000001" customHeight="1">
      <c r="A34" s="246">
        <f t="shared" si="1"/>
        <v>24</v>
      </c>
      <c r="B34" s="568" t="s">
        <v>510</v>
      </c>
      <c r="C34" s="893"/>
      <c r="D34" s="895"/>
      <c r="E34" s="878"/>
      <c r="F34" s="895"/>
      <c r="G34" s="878">
        <v>18</v>
      </c>
      <c r="H34" s="895"/>
      <c r="I34" s="878"/>
      <c r="J34" s="901"/>
      <c r="K34" s="893"/>
      <c r="L34" s="894"/>
      <c r="M34" s="878"/>
      <c r="N34" s="894"/>
      <c r="O34" s="878"/>
      <c r="P34" s="894"/>
      <c r="Q34" s="878"/>
      <c r="R34" s="894"/>
      <c r="S34" s="878"/>
      <c r="T34" s="894"/>
      <c r="U34" s="878"/>
      <c r="V34" s="894"/>
      <c r="W34" s="878"/>
      <c r="X34" s="894"/>
      <c r="Y34" s="893"/>
      <c r="Z34" s="894"/>
      <c r="AA34" s="878"/>
      <c r="AB34" s="895"/>
      <c r="AC34" s="894"/>
      <c r="AD34" s="878"/>
      <c r="AE34" s="894"/>
      <c r="AF34" s="878"/>
      <c r="AG34" s="894"/>
      <c r="AH34" s="878"/>
      <c r="AI34" s="894"/>
      <c r="AJ34" s="878"/>
      <c r="AK34" s="894"/>
      <c r="AL34" s="922">
        <v>15</v>
      </c>
      <c r="AM34" s="894"/>
      <c r="AN34" s="891">
        <f t="shared" si="0"/>
        <v>33</v>
      </c>
    </row>
    <row r="35" spans="1:42" ht="20.100000000000001" customHeight="1">
      <c r="A35" s="246">
        <f t="shared" si="1"/>
        <v>25</v>
      </c>
      <c r="B35" s="568" t="s">
        <v>432</v>
      </c>
      <c r="C35" s="893"/>
      <c r="D35" s="895"/>
      <c r="E35" s="878"/>
      <c r="F35" s="895"/>
      <c r="G35" s="878"/>
      <c r="H35" s="895"/>
      <c r="I35" s="878"/>
      <c r="J35" s="901"/>
      <c r="K35" s="893"/>
      <c r="L35" s="894"/>
      <c r="M35" s="878"/>
      <c r="N35" s="894"/>
      <c r="O35" s="878"/>
      <c r="P35" s="894"/>
      <c r="Q35" s="878"/>
      <c r="R35" s="894"/>
      <c r="S35" s="878">
        <v>20</v>
      </c>
      <c r="T35" s="894"/>
      <c r="U35" s="878">
        <v>11</v>
      </c>
      <c r="V35" s="894"/>
      <c r="W35" s="878"/>
      <c r="X35" s="894"/>
      <c r="Y35" s="893"/>
      <c r="Z35" s="894"/>
      <c r="AA35" s="878"/>
      <c r="AB35" s="895"/>
      <c r="AC35" s="894"/>
      <c r="AD35" s="878"/>
      <c r="AE35" s="894"/>
      <c r="AF35" s="878"/>
      <c r="AG35" s="894"/>
      <c r="AH35" s="878"/>
      <c r="AI35" s="894"/>
      <c r="AJ35" s="878"/>
      <c r="AK35" s="894"/>
      <c r="AL35" s="922"/>
      <c r="AM35" s="894"/>
      <c r="AN35" s="891">
        <f t="shared" si="0"/>
        <v>31</v>
      </c>
    </row>
    <row r="36" spans="1:42" ht="20.100000000000001" customHeight="1">
      <c r="A36" s="246">
        <f t="shared" si="1"/>
        <v>26</v>
      </c>
      <c r="B36" s="568" t="s">
        <v>368</v>
      </c>
      <c r="C36" s="893"/>
      <c r="D36" s="895"/>
      <c r="E36" s="878"/>
      <c r="F36" s="895"/>
      <c r="G36" s="878"/>
      <c r="H36" s="895"/>
      <c r="I36" s="878"/>
      <c r="J36" s="901"/>
      <c r="K36" s="893"/>
      <c r="L36" s="894"/>
      <c r="M36" s="878"/>
      <c r="N36" s="894"/>
      <c r="O36" s="878"/>
      <c r="P36" s="894"/>
      <c r="Q36" s="878"/>
      <c r="R36" s="894"/>
      <c r="S36" s="878"/>
      <c r="T36" s="894"/>
      <c r="U36" s="878"/>
      <c r="V36" s="894"/>
      <c r="W36" s="878"/>
      <c r="X36" s="894"/>
      <c r="Y36" s="893"/>
      <c r="Z36" s="894"/>
      <c r="AA36" s="878">
        <v>9</v>
      </c>
      <c r="AB36" s="895"/>
      <c r="AC36" s="894"/>
      <c r="AD36" s="878"/>
      <c r="AE36" s="894"/>
      <c r="AF36" s="878">
        <v>20</v>
      </c>
      <c r="AG36" s="894"/>
      <c r="AH36" s="435"/>
      <c r="AI36" s="894"/>
      <c r="AJ36" s="878"/>
      <c r="AK36" s="894"/>
      <c r="AL36" s="922"/>
      <c r="AM36" s="894"/>
      <c r="AN36" s="891">
        <f t="shared" si="0"/>
        <v>29</v>
      </c>
    </row>
    <row r="37" spans="1:42" ht="20.100000000000001" customHeight="1">
      <c r="A37" s="246">
        <f t="shared" si="1"/>
        <v>27</v>
      </c>
      <c r="B37" s="568" t="s">
        <v>221</v>
      </c>
      <c r="C37" s="893"/>
      <c r="D37" s="895"/>
      <c r="E37" s="878"/>
      <c r="F37" s="895"/>
      <c r="G37" s="878"/>
      <c r="H37" s="895"/>
      <c r="I37" s="878"/>
      <c r="J37" s="901"/>
      <c r="K37" s="893">
        <v>11</v>
      </c>
      <c r="L37" s="894"/>
      <c r="M37" s="878"/>
      <c r="N37" s="894"/>
      <c r="O37" s="878"/>
      <c r="P37" s="894"/>
      <c r="Q37" s="878"/>
      <c r="R37" s="894"/>
      <c r="S37" s="878"/>
      <c r="T37" s="894"/>
      <c r="U37" s="878"/>
      <c r="V37" s="894"/>
      <c r="W37" s="878"/>
      <c r="X37" s="894"/>
      <c r="Y37" s="893">
        <v>16</v>
      </c>
      <c r="Z37" s="894"/>
      <c r="AA37" s="878"/>
      <c r="AB37" s="895"/>
      <c r="AC37" s="894"/>
      <c r="AD37" s="878"/>
      <c r="AE37" s="894"/>
      <c r="AF37" s="878"/>
      <c r="AG37" s="894"/>
      <c r="AH37" s="878"/>
      <c r="AI37" s="894"/>
      <c r="AJ37" s="878"/>
      <c r="AK37" s="894"/>
      <c r="AL37" s="922"/>
      <c r="AM37" s="894"/>
      <c r="AN37" s="891">
        <f t="shared" si="0"/>
        <v>27</v>
      </c>
      <c r="AO37" s="247"/>
      <c r="AP37" s="247"/>
    </row>
    <row r="38" spans="1:42" ht="20.100000000000001" customHeight="1">
      <c r="A38" s="246">
        <f t="shared" si="1"/>
        <v>28</v>
      </c>
      <c r="B38" s="568" t="s">
        <v>597</v>
      </c>
      <c r="C38" s="893"/>
      <c r="D38" s="895"/>
      <c r="E38" s="878"/>
      <c r="F38" s="895"/>
      <c r="G38" s="878"/>
      <c r="H38" s="895"/>
      <c r="I38" s="878"/>
      <c r="J38" s="901"/>
      <c r="K38" s="893"/>
      <c r="L38" s="894"/>
      <c r="M38" s="878"/>
      <c r="N38" s="894"/>
      <c r="O38" s="878"/>
      <c r="P38" s="894"/>
      <c r="Q38" s="878"/>
      <c r="R38" s="894"/>
      <c r="S38" s="878"/>
      <c r="T38" s="894"/>
      <c r="U38" s="878"/>
      <c r="V38" s="894"/>
      <c r="W38" s="878"/>
      <c r="X38" s="894"/>
      <c r="Y38" s="893"/>
      <c r="Z38" s="894"/>
      <c r="AA38" s="878">
        <v>11</v>
      </c>
      <c r="AB38" s="895"/>
      <c r="AC38" s="894"/>
      <c r="AD38" s="878"/>
      <c r="AE38" s="894"/>
      <c r="AF38" s="878"/>
      <c r="AG38" s="894"/>
      <c r="AH38" s="878"/>
      <c r="AI38" s="894"/>
      <c r="AJ38" s="878">
        <v>12</v>
      </c>
      <c r="AK38" s="894"/>
      <c r="AL38" s="922"/>
      <c r="AM38" s="894"/>
      <c r="AN38" s="891">
        <f t="shared" si="0"/>
        <v>23</v>
      </c>
    </row>
    <row r="39" spans="1:42" ht="20.100000000000001" customHeight="1">
      <c r="A39" s="246">
        <f t="shared" si="1"/>
        <v>29</v>
      </c>
      <c r="B39" s="568" t="s">
        <v>164</v>
      </c>
      <c r="C39" s="893"/>
      <c r="D39" s="895"/>
      <c r="E39" s="878"/>
      <c r="F39" s="895"/>
      <c r="G39" s="878"/>
      <c r="H39" s="895"/>
      <c r="I39" s="878"/>
      <c r="J39" s="901"/>
      <c r="K39" s="893"/>
      <c r="L39" s="894"/>
      <c r="M39" s="878">
        <v>10</v>
      </c>
      <c r="N39" s="894"/>
      <c r="O39" s="878"/>
      <c r="P39" s="894"/>
      <c r="Q39" s="878"/>
      <c r="R39" s="894"/>
      <c r="S39" s="878"/>
      <c r="T39" s="894"/>
      <c r="U39" s="878"/>
      <c r="V39" s="894"/>
      <c r="W39" s="878"/>
      <c r="X39" s="894"/>
      <c r="Y39" s="893">
        <v>11</v>
      </c>
      <c r="Z39" s="894"/>
      <c r="AA39" s="878"/>
      <c r="AB39" s="895"/>
      <c r="AC39" s="894"/>
      <c r="AD39" s="878"/>
      <c r="AE39" s="894"/>
      <c r="AF39" s="878"/>
      <c r="AG39" s="894"/>
      <c r="AH39" s="878"/>
      <c r="AI39" s="894"/>
      <c r="AJ39" s="878"/>
      <c r="AK39" s="894"/>
      <c r="AL39" s="922"/>
      <c r="AM39" s="894"/>
      <c r="AN39" s="891">
        <f t="shared" si="0"/>
        <v>21</v>
      </c>
    </row>
    <row r="40" spans="1:42" ht="20.100000000000001" customHeight="1">
      <c r="A40" s="246">
        <f t="shared" si="1"/>
        <v>30</v>
      </c>
      <c r="B40" s="900" t="s">
        <v>181</v>
      </c>
      <c r="C40" s="893"/>
      <c r="D40" s="895"/>
      <c r="E40" s="878"/>
      <c r="F40" s="895"/>
      <c r="G40" s="878"/>
      <c r="H40" s="895"/>
      <c r="I40" s="878"/>
      <c r="J40" s="901"/>
      <c r="K40" s="893"/>
      <c r="L40" s="894"/>
      <c r="M40" s="878"/>
      <c r="N40" s="894"/>
      <c r="O40" s="878"/>
      <c r="P40" s="894"/>
      <c r="Q40" s="878"/>
      <c r="R40" s="894"/>
      <c r="S40" s="878"/>
      <c r="T40" s="894"/>
      <c r="U40" s="878"/>
      <c r="V40" s="894"/>
      <c r="W40" s="878"/>
      <c r="X40" s="894"/>
      <c r="Y40" s="893"/>
      <c r="Z40" s="894"/>
      <c r="AA40" s="878"/>
      <c r="AB40" s="895"/>
      <c r="AC40" s="894"/>
      <c r="AD40" s="878"/>
      <c r="AE40" s="894"/>
      <c r="AF40" s="878"/>
      <c r="AG40" s="894"/>
      <c r="AH40" s="878">
        <v>20</v>
      </c>
      <c r="AI40" s="894"/>
      <c r="AJ40" s="878"/>
      <c r="AK40" s="894"/>
      <c r="AL40" s="922"/>
      <c r="AM40" s="894"/>
      <c r="AN40" s="891">
        <f t="shared" si="0"/>
        <v>20</v>
      </c>
    </row>
    <row r="41" spans="1:42" ht="20.100000000000001" customHeight="1">
      <c r="A41" s="246">
        <f t="shared" si="1"/>
        <v>31</v>
      </c>
      <c r="B41" s="900" t="s">
        <v>450</v>
      </c>
      <c r="C41" s="893"/>
      <c r="D41" s="895"/>
      <c r="E41" s="878"/>
      <c r="F41" s="895"/>
      <c r="G41" s="878"/>
      <c r="H41" s="895"/>
      <c r="I41" s="878"/>
      <c r="J41" s="901"/>
      <c r="K41" s="893"/>
      <c r="L41" s="894"/>
      <c r="M41" s="878"/>
      <c r="N41" s="894"/>
      <c r="O41" s="878"/>
      <c r="P41" s="894"/>
      <c r="Q41" s="878"/>
      <c r="R41" s="894"/>
      <c r="S41" s="878"/>
      <c r="T41" s="894"/>
      <c r="U41" s="878"/>
      <c r="V41" s="894"/>
      <c r="W41" s="878"/>
      <c r="X41" s="894"/>
      <c r="Y41" s="893"/>
      <c r="Z41" s="894"/>
      <c r="AA41" s="878"/>
      <c r="AB41" s="895"/>
      <c r="AC41" s="894"/>
      <c r="AD41" s="878"/>
      <c r="AE41" s="894"/>
      <c r="AF41" s="878">
        <v>9</v>
      </c>
      <c r="AG41" s="894"/>
      <c r="AH41" s="878"/>
      <c r="AI41" s="894"/>
      <c r="AJ41" s="878">
        <v>9</v>
      </c>
      <c r="AK41" s="894"/>
      <c r="AL41" s="922"/>
      <c r="AM41" s="894"/>
      <c r="AN41" s="891">
        <f t="shared" si="0"/>
        <v>18</v>
      </c>
    </row>
    <row r="42" spans="1:42" ht="15.75">
      <c r="A42" s="246">
        <f t="shared" si="1"/>
        <v>32</v>
      </c>
      <c r="B42" s="568" t="s">
        <v>291</v>
      </c>
      <c r="C42" s="893"/>
      <c r="D42" s="895"/>
      <c r="E42" s="878"/>
      <c r="F42" s="895"/>
      <c r="G42" s="878">
        <v>15</v>
      </c>
      <c r="H42" s="895"/>
      <c r="I42" s="878"/>
      <c r="J42" s="901"/>
      <c r="K42" s="893"/>
      <c r="L42" s="894"/>
      <c r="M42" s="878"/>
      <c r="N42" s="894"/>
      <c r="O42" s="878"/>
      <c r="P42" s="894"/>
      <c r="Q42" s="878"/>
      <c r="R42" s="894"/>
      <c r="S42" s="878"/>
      <c r="T42" s="894"/>
      <c r="U42" s="878"/>
      <c r="V42" s="894"/>
      <c r="W42" s="878"/>
      <c r="X42" s="894"/>
      <c r="Y42" s="893"/>
      <c r="Z42" s="894"/>
      <c r="AA42" s="878"/>
      <c r="AB42" s="895"/>
      <c r="AC42" s="894"/>
      <c r="AD42" s="878"/>
      <c r="AE42" s="894"/>
      <c r="AF42" s="878"/>
      <c r="AG42" s="894"/>
      <c r="AH42" s="878"/>
      <c r="AI42" s="894"/>
      <c r="AJ42" s="878"/>
      <c r="AK42" s="894"/>
      <c r="AL42" s="922"/>
      <c r="AM42" s="894"/>
      <c r="AN42" s="891">
        <f t="shared" si="0"/>
        <v>15</v>
      </c>
    </row>
    <row r="43" spans="1:42" ht="15.75" customHeight="1">
      <c r="A43" s="246">
        <f t="shared" si="1"/>
        <v>33</v>
      </c>
      <c r="B43" s="900" t="s">
        <v>585</v>
      </c>
      <c r="C43" s="893"/>
      <c r="D43" s="895"/>
      <c r="E43" s="878"/>
      <c r="F43" s="895"/>
      <c r="G43" s="878"/>
      <c r="H43" s="895"/>
      <c r="I43" s="878"/>
      <c r="J43" s="901"/>
      <c r="K43" s="893"/>
      <c r="L43" s="894"/>
      <c r="M43" s="878"/>
      <c r="N43" s="894"/>
      <c r="O43" s="878"/>
      <c r="P43" s="894"/>
      <c r="Q43" s="878"/>
      <c r="R43" s="894"/>
      <c r="S43" s="878"/>
      <c r="T43" s="894"/>
      <c r="U43" s="878"/>
      <c r="V43" s="894"/>
      <c r="W43" s="878"/>
      <c r="X43" s="894"/>
      <c r="Y43" s="893"/>
      <c r="Z43" s="894"/>
      <c r="AA43" s="878"/>
      <c r="AB43" s="895"/>
      <c r="AC43" s="894"/>
      <c r="AD43" s="878"/>
      <c r="AE43" s="894"/>
      <c r="AF43" s="878"/>
      <c r="AG43" s="894"/>
      <c r="AH43" s="878">
        <v>3</v>
      </c>
      <c r="AI43" s="894"/>
      <c r="AJ43" s="878">
        <v>11</v>
      </c>
      <c r="AK43" s="894"/>
      <c r="AL43" s="922"/>
      <c r="AM43" s="894"/>
      <c r="AN43" s="891">
        <f t="shared" si="0"/>
        <v>14</v>
      </c>
    </row>
    <row r="44" spans="1:42" ht="15.75" customHeight="1">
      <c r="A44" s="246">
        <f t="shared" si="1"/>
        <v>34</v>
      </c>
      <c r="B44" s="568" t="s">
        <v>505</v>
      </c>
      <c r="C44" s="893"/>
      <c r="D44" s="895"/>
      <c r="E44" s="878"/>
      <c r="F44" s="895"/>
      <c r="G44" s="878"/>
      <c r="H44" s="895"/>
      <c r="I44" s="878">
        <v>7</v>
      </c>
      <c r="J44" s="901"/>
      <c r="K44" s="893"/>
      <c r="L44" s="894"/>
      <c r="M44" s="878"/>
      <c r="N44" s="894"/>
      <c r="O44" s="878"/>
      <c r="P44" s="894"/>
      <c r="Q44" s="878">
        <v>6</v>
      </c>
      <c r="R44" s="894"/>
      <c r="S44" s="878"/>
      <c r="T44" s="894"/>
      <c r="U44" s="878"/>
      <c r="V44" s="894"/>
      <c r="W44" s="878"/>
      <c r="X44" s="894"/>
      <c r="Y44" s="893"/>
      <c r="Z44" s="894"/>
      <c r="AA44" s="878"/>
      <c r="AB44" s="895"/>
      <c r="AC44" s="894"/>
      <c r="AD44" s="878"/>
      <c r="AE44" s="894"/>
      <c r="AF44" s="878"/>
      <c r="AG44" s="894"/>
      <c r="AH44" s="878"/>
      <c r="AI44" s="894"/>
      <c r="AJ44" s="878"/>
      <c r="AK44" s="894"/>
      <c r="AL44" s="922"/>
      <c r="AM44" s="894"/>
      <c r="AN44" s="891">
        <f t="shared" si="0"/>
        <v>13</v>
      </c>
    </row>
    <row r="45" spans="1:42">
      <c r="A45" s="246">
        <f t="shared" si="1"/>
        <v>35</v>
      </c>
      <c r="B45" s="900" t="s">
        <v>643</v>
      </c>
      <c r="C45" s="893"/>
      <c r="D45" s="895"/>
      <c r="E45" s="878"/>
      <c r="F45" s="895"/>
      <c r="G45" s="878"/>
      <c r="H45" s="895"/>
      <c r="I45" s="878"/>
      <c r="J45" s="901"/>
      <c r="K45" s="893"/>
      <c r="L45" s="894"/>
      <c r="M45" s="878"/>
      <c r="N45" s="894"/>
      <c r="O45" s="878"/>
      <c r="P45" s="894"/>
      <c r="Q45" s="878"/>
      <c r="R45" s="894"/>
      <c r="S45" s="878"/>
      <c r="T45" s="894"/>
      <c r="U45" s="878"/>
      <c r="V45" s="894"/>
      <c r="W45" s="878"/>
      <c r="X45" s="894"/>
      <c r="Y45" s="893"/>
      <c r="Z45" s="894"/>
      <c r="AA45" s="878"/>
      <c r="AB45" s="895"/>
      <c r="AC45" s="894"/>
      <c r="AD45" s="878"/>
      <c r="AE45" s="894"/>
      <c r="AF45" s="878"/>
      <c r="AG45" s="894"/>
      <c r="AH45" s="878">
        <v>11</v>
      </c>
      <c r="AI45" s="894"/>
      <c r="AJ45" s="878"/>
      <c r="AK45" s="894"/>
      <c r="AL45" s="922"/>
      <c r="AM45" s="894"/>
      <c r="AN45" s="891">
        <f t="shared" si="0"/>
        <v>11</v>
      </c>
    </row>
    <row r="46" spans="1:42" ht="15.75">
      <c r="A46" s="246">
        <f t="shared" si="1"/>
        <v>36</v>
      </c>
      <c r="B46" s="568" t="s">
        <v>511</v>
      </c>
      <c r="C46" s="893"/>
      <c r="D46" s="895"/>
      <c r="E46" s="878"/>
      <c r="F46" s="895"/>
      <c r="G46" s="878"/>
      <c r="H46" s="895"/>
      <c r="I46" s="878">
        <v>10</v>
      </c>
      <c r="J46" s="901"/>
      <c r="K46" s="893"/>
      <c r="L46" s="894"/>
      <c r="M46" s="878"/>
      <c r="N46" s="894"/>
      <c r="O46" s="878"/>
      <c r="P46" s="894"/>
      <c r="Q46" s="878"/>
      <c r="R46" s="894"/>
      <c r="S46" s="878"/>
      <c r="T46" s="894"/>
      <c r="U46" s="878"/>
      <c r="V46" s="894"/>
      <c r="W46" s="878"/>
      <c r="X46" s="894"/>
      <c r="Y46" s="893"/>
      <c r="Z46" s="894"/>
      <c r="AA46" s="878"/>
      <c r="AB46" s="895"/>
      <c r="AC46" s="894"/>
      <c r="AD46" s="878"/>
      <c r="AE46" s="894"/>
      <c r="AF46" s="878"/>
      <c r="AG46" s="894"/>
      <c r="AH46" s="878"/>
      <c r="AI46" s="894"/>
      <c r="AJ46" s="878"/>
      <c r="AK46" s="894"/>
      <c r="AL46" s="922"/>
      <c r="AM46" s="894"/>
      <c r="AN46" s="891">
        <f t="shared" si="0"/>
        <v>10</v>
      </c>
    </row>
    <row r="47" spans="1:42">
      <c r="A47" s="246">
        <f t="shared" si="1"/>
        <v>37</v>
      </c>
      <c r="B47" s="900" t="s">
        <v>650</v>
      </c>
      <c r="C47" s="893"/>
      <c r="D47" s="895"/>
      <c r="E47" s="878"/>
      <c r="F47" s="895"/>
      <c r="G47" s="878"/>
      <c r="H47" s="895"/>
      <c r="I47" s="878"/>
      <c r="J47" s="901"/>
      <c r="K47" s="893"/>
      <c r="L47" s="894"/>
      <c r="M47" s="878"/>
      <c r="N47" s="894"/>
      <c r="O47" s="878"/>
      <c r="P47" s="894"/>
      <c r="Q47" s="878"/>
      <c r="R47" s="894"/>
      <c r="S47" s="878"/>
      <c r="T47" s="894"/>
      <c r="U47" s="878"/>
      <c r="V47" s="894"/>
      <c r="W47" s="878"/>
      <c r="X47" s="894"/>
      <c r="Y47" s="893"/>
      <c r="Z47" s="894"/>
      <c r="AA47" s="878"/>
      <c r="AB47" s="895"/>
      <c r="AC47" s="894"/>
      <c r="AD47" s="878"/>
      <c r="AE47" s="894"/>
      <c r="AF47" s="878"/>
      <c r="AG47" s="894"/>
      <c r="AH47" s="878"/>
      <c r="AI47" s="894"/>
      <c r="AJ47" s="878"/>
      <c r="AK47" s="894"/>
      <c r="AL47" s="922"/>
      <c r="AM47" s="894"/>
      <c r="AN47" s="891">
        <f t="shared" si="0"/>
        <v>0</v>
      </c>
    </row>
    <row r="48" spans="1:42">
      <c r="A48" s="246">
        <f t="shared" si="1"/>
        <v>38</v>
      </c>
      <c r="B48" s="900" t="s">
        <v>651</v>
      </c>
      <c r="C48" s="893"/>
      <c r="D48" s="895"/>
      <c r="E48" s="878"/>
      <c r="F48" s="895"/>
      <c r="G48" s="878"/>
      <c r="H48" s="895"/>
      <c r="I48" s="878"/>
      <c r="J48" s="901"/>
      <c r="K48" s="893"/>
      <c r="L48" s="894"/>
      <c r="M48" s="878"/>
      <c r="N48" s="894"/>
      <c r="O48" s="878"/>
      <c r="P48" s="894"/>
      <c r="Q48" s="878"/>
      <c r="R48" s="894"/>
      <c r="S48" s="878"/>
      <c r="T48" s="894"/>
      <c r="U48" s="878"/>
      <c r="V48" s="894"/>
      <c r="W48" s="878"/>
      <c r="X48" s="894"/>
      <c r="Y48" s="893"/>
      <c r="Z48" s="894"/>
      <c r="AA48" s="878"/>
      <c r="AB48" s="895"/>
      <c r="AC48" s="894"/>
      <c r="AD48" s="878"/>
      <c r="AE48" s="894"/>
      <c r="AF48" s="878"/>
      <c r="AG48" s="894"/>
      <c r="AH48" s="878"/>
      <c r="AI48" s="894"/>
      <c r="AJ48" s="878"/>
      <c r="AK48" s="894"/>
      <c r="AL48" s="922"/>
      <c r="AM48" s="894"/>
      <c r="AN48" s="891">
        <f t="shared" si="0"/>
        <v>0</v>
      </c>
    </row>
    <row r="49" spans="1:42">
      <c r="A49" s="246">
        <f t="shared" si="1"/>
        <v>39</v>
      </c>
      <c r="B49" s="900" t="s">
        <v>560</v>
      </c>
      <c r="C49" s="893"/>
      <c r="D49" s="895"/>
      <c r="E49" s="878"/>
      <c r="F49" s="895"/>
      <c r="G49" s="878"/>
      <c r="H49" s="895"/>
      <c r="I49" s="878"/>
      <c r="J49" s="901"/>
      <c r="K49" s="893"/>
      <c r="L49" s="894"/>
      <c r="M49" s="878"/>
      <c r="N49" s="894"/>
      <c r="O49" s="878"/>
      <c r="P49" s="894"/>
      <c r="Q49" s="878"/>
      <c r="R49" s="894"/>
      <c r="S49" s="878"/>
      <c r="T49" s="894"/>
      <c r="U49" s="878"/>
      <c r="V49" s="894"/>
      <c r="W49" s="878"/>
      <c r="X49" s="894"/>
      <c r="Y49" s="893"/>
      <c r="Z49" s="894"/>
      <c r="AA49" s="878"/>
      <c r="AB49" s="895"/>
      <c r="AC49" s="894"/>
      <c r="AD49" s="878"/>
      <c r="AE49" s="894"/>
      <c r="AF49" s="878"/>
      <c r="AG49" s="894"/>
      <c r="AH49" s="878"/>
      <c r="AI49" s="894"/>
      <c r="AJ49" s="878"/>
      <c r="AK49" s="894"/>
      <c r="AL49" s="922"/>
      <c r="AM49" s="894"/>
      <c r="AN49" s="891">
        <f t="shared" ref="AN49:AN54" si="2">C49+D49+E49+F49+G49+H49+I49+J49+K49+L49+M49+N49+O49+P49+Q49+R49+S49+T49+U49+V49+W49+X49+Y49+Z49+AA49+AC49+AD49+AE49+AF49+AG49+AH49+AI49+AJ49+AK49+AL49+AM49+AB49</f>
        <v>0</v>
      </c>
      <c r="AO49" s="249"/>
      <c r="AP49" s="249"/>
    </row>
    <row r="50" spans="1:42">
      <c r="A50" s="246">
        <f t="shared" si="1"/>
        <v>40</v>
      </c>
      <c r="B50" s="900" t="s">
        <v>652</v>
      </c>
      <c r="C50" s="893"/>
      <c r="D50" s="895"/>
      <c r="E50" s="878"/>
      <c r="F50" s="895"/>
      <c r="G50" s="878"/>
      <c r="H50" s="895"/>
      <c r="I50" s="878"/>
      <c r="J50" s="901"/>
      <c r="K50" s="893"/>
      <c r="L50" s="894"/>
      <c r="M50" s="878"/>
      <c r="N50" s="894"/>
      <c r="O50" s="878"/>
      <c r="P50" s="894"/>
      <c r="Q50" s="878"/>
      <c r="R50" s="894"/>
      <c r="S50" s="878"/>
      <c r="T50" s="894"/>
      <c r="U50" s="878"/>
      <c r="V50" s="894"/>
      <c r="W50" s="878"/>
      <c r="X50" s="894"/>
      <c r="Y50" s="893"/>
      <c r="Z50" s="894"/>
      <c r="AA50" s="878"/>
      <c r="AB50" s="895"/>
      <c r="AC50" s="894"/>
      <c r="AD50" s="878"/>
      <c r="AE50" s="894"/>
      <c r="AF50" s="878"/>
      <c r="AG50" s="894"/>
      <c r="AH50" s="898"/>
      <c r="AI50" s="894"/>
      <c r="AJ50" s="878"/>
      <c r="AK50" s="894"/>
      <c r="AL50" s="922"/>
      <c r="AM50" s="894"/>
      <c r="AN50" s="891">
        <f t="shared" si="2"/>
        <v>0</v>
      </c>
      <c r="AO50" s="250"/>
      <c r="AP50" s="251"/>
    </row>
    <row r="51" spans="1:42">
      <c r="A51" s="246">
        <f t="shared" si="1"/>
        <v>41</v>
      </c>
      <c r="B51" s="900" t="s">
        <v>653</v>
      </c>
      <c r="C51" s="893"/>
      <c r="D51" s="895"/>
      <c r="E51" s="878"/>
      <c r="F51" s="895"/>
      <c r="G51" s="878"/>
      <c r="H51" s="895"/>
      <c r="I51" s="878"/>
      <c r="J51" s="901"/>
      <c r="K51" s="893"/>
      <c r="L51" s="894"/>
      <c r="M51" s="878"/>
      <c r="N51" s="894"/>
      <c r="O51" s="878"/>
      <c r="P51" s="894"/>
      <c r="Q51" s="878"/>
      <c r="R51" s="894"/>
      <c r="S51" s="878"/>
      <c r="T51" s="894"/>
      <c r="U51" s="878"/>
      <c r="V51" s="894"/>
      <c r="W51" s="878"/>
      <c r="X51" s="894"/>
      <c r="Y51" s="893"/>
      <c r="Z51" s="894"/>
      <c r="AA51" s="878"/>
      <c r="AB51" s="895"/>
      <c r="AC51" s="894"/>
      <c r="AD51" s="878"/>
      <c r="AE51" s="894"/>
      <c r="AF51" s="878"/>
      <c r="AG51" s="894"/>
      <c r="AH51" s="878"/>
      <c r="AI51" s="894"/>
      <c r="AJ51" s="878"/>
      <c r="AK51" s="894"/>
      <c r="AL51" s="922"/>
      <c r="AM51" s="894"/>
      <c r="AN51" s="891">
        <f t="shared" si="2"/>
        <v>0</v>
      </c>
      <c r="AO51" s="249"/>
      <c r="AP51" s="249"/>
    </row>
    <row r="52" spans="1:42">
      <c r="A52" s="246">
        <f t="shared" si="1"/>
        <v>42</v>
      </c>
      <c r="B52" s="900" t="s">
        <v>654</v>
      </c>
      <c r="C52" s="893"/>
      <c r="D52" s="895"/>
      <c r="E52" s="878"/>
      <c r="F52" s="895"/>
      <c r="G52" s="878"/>
      <c r="H52" s="895"/>
      <c r="I52" s="878"/>
      <c r="J52" s="901"/>
      <c r="K52" s="893"/>
      <c r="L52" s="894"/>
      <c r="M52" s="878"/>
      <c r="N52" s="894"/>
      <c r="O52" s="878"/>
      <c r="P52" s="894"/>
      <c r="Q52" s="878"/>
      <c r="R52" s="894"/>
      <c r="S52" s="878"/>
      <c r="T52" s="894"/>
      <c r="U52" s="878"/>
      <c r="V52" s="894"/>
      <c r="W52" s="878"/>
      <c r="X52" s="894"/>
      <c r="Y52" s="893"/>
      <c r="Z52" s="894"/>
      <c r="AA52" s="878"/>
      <c r="AB52" s="895"/>
      <c r="AC52" s="894"/>
      <c r="AD52" s="878"/>
      <c r="AE52" s="894"/>
      <c r="AF52" s="878"/>
      <c r="AG52" s="894"/>
      <c r="AH52" s="878"/>
      <c r="AI52" s="894"/>
      <c r="AJ52" s="878"/>
      <c r="AK52" s="894"/>
      <c r="AL52" s="922"/>
      <c r="AM52" s="894"/>
      <c r="AN52" s="891">
        <f t="shared" si="2"/>
        <v>0</v>
      </c>
      <c r="AO52" s="250"/>
      <c r="AP52" s="251"/>
    </row>
    <row r="53" spans="1:42">
      <c r="A53" s="246">
        <f t="shared" si="1"/>
        <v>43</v>
      </c>
      <c r="B53" s="900" t="s">
        <v>655</v>
      </c>
      <c r="C53" s="893"/>
      <c r="D53" s="895"/>
      <c r="E53" s="878"/>
      <c r="F53" s="895"/>
      <c r="G53" s="878"/>
      <c r="H53" s="895"/>
      <c r="I53" s="878"/>
      <c r="J53" s="901"/>
      <c r="K53" s="893"/>
      <c r="L53" s="894"/>
      <c r="M53" s="878"/>
      <c r="N53" s="894"/>
      <c r="O53" s="878"/>
      <c r="P53" s="894"/>
      <c r="Q53" s="878"/>
      <c r="R53" s="894"/>
      <c r="S53" s="878"/>
      <c r="T53" s="894"/>
      <c r="U53" s="878"/>
      <c r="V53" s="894"/>
      <c r="W53" s="878"/>
      <c r="X53" s="894"/>
      <c r="Y53" s="893"/>
      <c r="Z53" s="894"/>
      <c r="AA53" s="878"/>
      <c r="AB53" s="895"/>
      <c r="AC53" s="894"/>
      <c r="AD53" s="878"/>
      <c r="AE53" s="894"/>
      <c r="AF53" s="878"/>
      <c r="AG53" s="894"/>
      <c r="AH53" s="878"/>
      <c r="AI53" s="894"/>
      <c r="AJ53" s="878"/>
      <c r="AK53" s="894"/>
      <c r="AL53" s="922"/>
      <c r="AM53" s="894"/>
      <c r="AN53" s="891">
        <f t="shared" si="2"/>
        <v>0</v>
      </c>
      <c r="AO53" s="250"/>
      <c r="AP53" s="928"/>
    </row>
    <row r="54" spans="1:42">
      <c r="A54" s="246">
        <f t="shared" si="1"/>
        <v>44</v>
      </c>
      <c r="B54" s="900" t="s">
        <v>656</v>
      </c>
      <c r="C54" s="893"/>
      <c r="D54" s="895"/>
      <c r="E54" s="878"/>
      <c r="F54" s="895"/>
      <c r="G54" s="878"/>
      <c r="H54" s="895"/>
      <c r="I54" s="878"/>
      <c r="J54" s="901"/>
      <c r="K54" s="893"/>
      <c r="L54" s="894"/>
      <c r="M54" s="878"/>
      <c r="N54" s="894"/>
      <c r="O54" s="878"/>
      <c r="P54" s="894"/>
      <c r="Q54" s="878"/>
      <c r="R54" s="894"/>
      <c r="S54" s="878"/>
      <c r="T54" s="894"/>
      <c r="U54" s="878"/>
      <c r="V54" s="894"/>
      <c r="W54" s="878"/>
      <c r="X54" s="894"/>
      <c r="Y54" s="893"/>
      <c r="Z54" s="894"/>
      <c r="AA54" s="878"/>
      <c r="AB54" s="895"/>
      <c r="AC54" s="894"/>
      <c r="AD54" s="878"/>
      <c r="AE54" s="894"/>
      <c r="AF54" s="878"/>
      <c r="AG54" s="894"/>
      <c r="AH54" s="878"/>
      <c r="AI54" s="894"/>
      <c r="AJ54" s="878"/>
      <c r="AK54" s="894"/>
      <c r="AL54" s="922"/>
      <c r="AM54" s="894"/>
      <c r="AN54" s="891">
        <f t="shared" si="2"/>
        <v>0</v>
      </c>
      <c r="AO54" s="250"/>
      <c r="AP54" s="928"/>
    </row>
    <row r="55" spans="1:42">
      <c r="A55" s="252"/>
      <c r="B55" s="903"/>
      <c r="C55" s="435"/>
      <c r="D55" s="435"/>
      <c r="E55" s="435"/>
      <c r="F55" s="435"/>
      <c r="G55" s="435"/>
      <c r="H55" s="435"/>
      <c r="I55" s="435"/>
      <c r="J55" s="435"/>
      <c r="K55" s="435"/>
      <c r="L55" s="435"/>
      <c r="M55" s="435"/>
      <c r="N55" s="435"/>
      <c r="O55" s="435"/>
      <c r="P55" s="435"/>
      <c r="Q55" s="435"/>
      <c r="S55" s="435"/>
      <c r="T55" s="435"/>
      <c r="U55" s="435"/>
      <c r="V55" s="435"/>
      <c r="W55" s="435"/>
      <c r="X55" s="435"/>
      <c r="Y55" s="435"/>
      <c r="Z55" s="435"/>
      <c r="AA55" s="435"/>
      <c r="AB55" s="435"/>
      <c r="AC55" s="435"/>
      <c r="AD55" s="435"/>
      <c r="AE55" s="435"/>
      <c r="AF55" s="435"/>
      <c r="AG55" s="435"/>
      <c r="AH55" s="435"/>
      <c r="AI55" s="435"/>
      <c r="AJ55" s="435"/>
      <c r="AK55" s="435"/>
      <c r="AL55" s="248"/>
      <c r="AM55" s="435"/>
      <c r="AN55" s="431"/>
      <c r="AO55" s="250"/>
      <c r="AP55" s="251"/>
    </row>
    <row r="56" spans="1:42" ht="15.75">
      <c r="A56" s="18"/>
      <c r="B56" s="834" t="s">
        <v>578</v>
      </c>
      <c r="C56" s="839"/>
      <c r="D56" s="839"/>
      <c r="E56" s="839"/>
      <c r="F56" s="839"/>
      <c r="G56" s="839"/>
      <c r="H56" s="839"/>
      <c r="K56" s="18"/>
      <c r="L56" s="930"/>
      <c r="M56"/>
      <c r="N56" s="600"/>
      <c r="O56" s="930"/>
      <c r="P56" s="833"/>
      <c r="Q56" s="833"/>
      <c r="R56" s="834" t="s">
        <v>41</v>
      </c>
      <c r="S56"/>
      <c r="T56" s="18"/>
      <c r="U56" s="930"/>
      <c r="X56" s="930"/>
      <c r="Z56" s="600" t="s">
        <v>577</v>
      </c>
      <c r="AA56" s="931"/>
      <c r="AB56" s="931"/>
      <c r="AC56" s="931"/>
      <c r="AD56" s="931"/>
      <c r="AE56" s="931"/>
      <c r="AF56" s="931"/>
      <c r="AG56" s="931"/>
      <c r="AH56" s="931"/>
      <c r="AI56" s="931"/>
      <c r="AJ56" s="931"/>
      <c r="AK56" s="931"/>
      <c r="AL56" s="931"/>
      <c r="AM56" s="931"/>
      <c r="AN56" s="879"/>
      <c r="AO56" s="254"/>
    </row>
    <row r="57" spans="1:42" ht="15.75">
      <c r="A57" s="18"/>
      <c r="B57" s="834"/>
      <c r="C57" s="836"/>
      <c r="D57" s="930"/>
      <c r="E57" s="18"/>
      <c r="F57" s="18"/>
      <c r="G57" s="18"/>
      <c r="H57" s="18"/>
      <c r="K57" s="18"/>
      <c r="L57" s="930"/>
      <c r="M57" s="601"/>
      <c r="N57" s="18"/>
      <c r="O57" s="18"/>
      <c r="Q57"/>
      <c r="R57" s="834"/>
      <c r="S57"/>
      <c r="T57" s="18"/>
      <c r="U57" s="930"/>
      <c r="V57" s="601"/>
      <c r="W57" s="18"/>
      <c r="X57" s="18"/>
      <c r="Y57"/>
      <c r="Z57" s="882"/>
      <c r="AA57" s="882"/>
      <c r="AB57" s="882"/>
      <c r="AC57" s="880"/>
      <c r="AD57" s="880"/>
      <c r="AE57" s="880"/>
      <c r="AF57" s="880"/>
      <c r="AG57" s="880"/>
      <c r="AH57" s="880"/>
      <c r="AI57" s="880"/>
      <c r="AJ57" s="932"/>
      <c r="AK57" s="932"/>
      <c r="AL57" s="923"/>
      <c r="AM57" s="932"/>
      <c r="AN57" s="879"/>
      <c r="AO57" s="249"/>
      <c r="AP57" s="249"/>
    </row>
    <row r="58" spans="1:42" ht="15.75">
      <c r="A58" s="18"/>
      <c r="B58" s="834" t="s">
        <v>590</v>
      </c>
      <c r="C58" s="839"/>
      <c r="D58" s="839"/>
      <c r="E58" s="839"/>
      <c r="F58" s="839"/>
      <c r="G58" s="839"/>
      <c r="H58" s="839"/>
      <c r="K58" s="839"/>
      <c r="M58"/>
      <c r="N58" s="602"/>
      <c r="O58" s="930"/>
      <c r="P58" s="839"/>
      <c r="Q58" s="839"/>
      <c r="R58" s="834" t="s">
        <v>43</v>
      </c>
      <c r="S58"/>
      <c r="T58" s="839"/>
      <c r="U58"/>
      <c r="X58" s="930"/>
      <c r="Z58" s="602" t="s">
        <v>579</v>
      </c>
      <c r="AA58" s="931"/>
      <c r="AB58" s="931"/>
      <c r="AC58" s="931"/>
      <c r="AD58" s="931"/>
      <c r="AE58" s="931"/>
      <c r="AF58" s="931"/>
      <c r="AG58" s="931"/>
      <c r="AH58" s="931"/>
      <c r="AI58" s="931"/>
      <c r="AJ58" s="931"/>
      <c r="AK58" s="931"/>
      <c r="AL58" s="931"/>
      <c r="AM58" s="931"/>
      <c r="AN58" s="880"/>
    </row>
    <row r="59" spans="1:42" ht="15.75">
      <c r="A59" s="18"/>
      <c r="B59" s="905"/>
      <c r="C59" s="879"/>
      <c r="D59" s="879"/>
      <c r="E59" s="880"/>
      <c r="F59" s="880"/>
      <c r="G59" s="880"/>
      <c r="H59" s="880"/>
      <c r="I59" s="880"/>
      <c r="J59" s="880"/>
      <c r="K59" s="880"/>
      <c r="L59" s="880"/>
      <c r="M59" s="880"/>
      <c r="N59" s="880"/>
      <c r="O59" s="880"/>
      <c r="P59" s="880"/>
      <c r="Q59" s="880"/>
      <c r="R59" s="880"/>
      <c r="S59" s="880"/>
      <c r="T59" s="880"/>
      <c r="U59" s="880"/>
      <c r="V59" s="880"/>
      <c r="W59" s="880"/>
      <c r="X59" s="880"/>
      <c r="Y59" s="880"/>
      <c r="Z59" s="880"/>
      <c r="AA59" s="880"/>
      <c r="AB59" s="880"/>
      <c r="AC59" s="880"/>
      <c r="AD59" s="880"/>
      <c r="AE59" s="880"/>
      <c r="AF59" s="880"/>
      <c r="AG59" s="880"/>
      <c r="AH59" s="880"/>
      <c r="AI59" s="880"/>
      <c r="AJ59" s="880"/>
      <c r="AK59" s="880"/>
      <c r="AL59" s="924"/>
      <c r="AM59" s="880"/>
      <c r="AN59" s="880"/>
    </row>
    <row r="60" spans="1:42" ht="15.75">
      <c r="A60" s="18"/>
      <c r="B60" s="932" t="s">
        <v>112</v>
      </c>
      <c r="C60" s="931"/>
      <c r="D60" s="931"/>
      <c r="E60" s="931"/>
      <c r="F60" s="931"/>
      <c r="G60" s="931"/>
      <c r="H60" s="931"/>
      <c r="I60" s="931"/>
      <c r="J60" s="931"/>
      <c r="K60" s="931"/>
      <c r="L60" s="931"/>
      <c r="M60" s="932" t="s">
        <v>113</v>
      </c>
      <c r="N60" s="931"/>
      <c r="O60" s="931"/>
      <c r="P60" s="931"/>
      <c r="Q60" s="931"/>
      <c r="R60" s="931"/>
      <c r="S60" s="931"/>
      <c r="T60" s="931"/>
      <c r="U60" s="931"/>
      <c r="V60" s="880"/>
      <c r="W60" s="880"/>
      <c r="X60" s="880"/>
      <c r="Y60" s="880"/>
      <c r="Z60" s="880"/>
      <c r="AA60" s="880"/>
      <c r="AB60" s="880"/>
      <c r="AC60" s="880"/>
      <c r="AD60" s="880"/>
      <c r="AE60" s="880"/>
      <c r="AF60" s="880"/>
      <c r="AG60" s="880"/>
      <c r="AH60" s="880"/>
      <c r="AI60" s="880"/>
      <c r="AJ60" s="880"/>
      <c r="AK60" s="880"/>
      <c r="AL60" s="924"/>
      <c r="AM60" s="880"/>
      <c r="AN60" s="880"/>
    </row>
    <row r="61" spans="1:42" ht="15.75">
      <c r="A61" s="18"/>
      <c r="B61" s="880"/>
      <c r="C61" s="880"/>
      <c r="D61" s="880"/>
      <c r="E61" s="880"/>
      <c r="F61" s="880"/>
      <c r="G61" s="880"/>
      <c r="H61" s="880"/>
      <c r="I61" s="880"/>
      <c r="J61" s="880"/>
      <c r="K61" s="880"/>
      <c r="L61" s="880"/>
      <c r="M61" s="932" t="s">
        <v>114</v>
      </c>
      <c r="N61" s="931"/>
      <c r="O61" s="931"/>
      <c r="P61" s="931"/>
      <c r="Q61" s="931"/>
      <c r="R61" s="931"/>
      <c r="S61" s="931"/>
      <c r="T61" s="931"/>
      <c r="U61" s="931"/>
      <c r="V61" s="880"/>
      <c r="W61" s="880"/>
      <c r="X61" s="880"/>
      <c r="Y61" s="880"/>
      <c r="Z61" s="880"/>
      <c r="AA61" s="880"/>
      <c r="AB61" s="880"/>
      <c r="AC61" s="880"/>
      <c r="AD61" s="880"/>
      <c r="AE61" s="880"/>
      <c r="AF61" s="880"/>
      <c r="AG61" s="880"/>
      <c r="AH61" s="880"/>
      <c r="AI61" s="880"/>
      <c r="AJ61" s="880"/>
      <c r="AK61" s="880"/>
      <c r="AL61" s="924"/>
      <c r="AM61" s="880"/>
      <c r="AN61" s="880"/>
    </row>
    <row r="62" spans="1:42" s="40" customFormat="1" ht="15.75">
      <c r="A62" s="18"/>
      <c r="B62" s="880"/>
      <c r="C62" s="880"/>
      <c r="D62" s="880"/>
      <c r="E62" s="880"/>
      <c r="F62" s="880"/>
      <c r="G62" s="880"/>
      <c r="H62" s="880"/>
      <c r="I62" s="880"/>
      <c r="J62" s="880"/>
      <c r="K62" s="880"/>
      <c r="L62" s="880"/>
      <c r="M62" s="932" t="s">
        <v>657</v>
      </c>
      <c r="N62" s="931"/>
      <c r="O62" s="931"/>
      <c r="P62" s="931"/>
      <c r="Q62" s="931"/>
      <c r="R62" s="931"/>
      <c r="S62" s="931"/>
      <c r="T62" s="931"/>
      <c r="U62" s="931"/>
      <c r="V62" s="931"/>
      <c r="W62" s="931"/>
      <c r="X62" s="931"/>
      <c r="Y62" s="931"/>
      <c r="Z62" s="931"/>
      <c r="AA62" s="931"/>
      <c r="AB62" s="931"/>
      <c r="AC62" s="931"/>
      <c r="AD62" s="931"/>
      <c r="AE62" s="931"/>
      <c r="AF62" s="931"/>
      <c r="AG62" s="931"/>
      <c r="AH62" s="931"/>
      <c r="AI62" s="931"/>
      <c r="AJ62" s="931"/>
      <c r="AK62" s="931"/>
      <c r="AL62" s="931"/>
      <c r="AM62" s="931"/>
      <c r="AN62" s="931"/>
    </row>
    <row r="63" spans="1:42" s="40" customFormat="1" ht="15.75">
      <c r="A63" s="18"/>
      <c r="B63" s="880"/>
      <c r="C63" s="880"/>
      <c r="D63" s="880"/>
      <c r="E63" s="880"/>
      <c r="F63" s="880"/>
      <c r="G63" s="880"/>
      <c r="H63" s="880"/>
      <c r="I63" s="880"/>
      <c r="J63" s="880"/>
      <c r="K63" s="880"/>
      <c r="L63" s="880"/>
      <c r="M63" s="880"/>
      <c r="N63" s="880"/>
      <c r="O63" s="880"/>
      <c r="P63" s="880"/>
      <c r="Q63" s="880"/>
      <c r="R63" s="880"/>
      <c r="S63" s="880"/>
      <c r="T63" s="880"/>
      <c r="U63" s="880"/>
      <c r="V63" s="931"/>
      <c r="W63" s="931"/>
      <c r="X63" s="931"/>
      <c r="Y63" s="931"/>
      <c r="Z63" s="931"/>
      <c r="AA63" s="931"/>
      <c r="AB63" s="931"/>
      <c r="AC63" s="931"/>
      <c r="AD63" s="931"/>
      <c r="AE63" s="931"/>
      <c r="AF63" s="931"/>
      <c r="AG63" s="931"/>
      <c r="AH63" s="931"/>
      <c r="AI63" s="931"/>
      <c r="AJ63" s="931"/>
      <c r="AK63" s="931"/>
      <c r="AL63" s="931"/>
      <c r="AM63" s="931"/>
      <c r="AN63" s="931"/>
    </row>
    <row r="64" spans="1:42" ht="15.75">
      <c r="A64" s="18"/>
      <c r="B64" s="906"/>
      <c r="C64" s="904"/>
      <c r="D64" s="904"/>
      <c r="E64" s="904"/>
      <c r="F64" s="904"/>
      <c r="G64" s="904"/>
      <c r="H64" s="904"/>
      <c r="I64" s="904"/>
      <c r="J64" s="880"/>
      <c r="K64" s="880"/>
      <c r="L64" s="880"/>
      <c r="M64" s="880"/>
      <c r="N64" s="880"/>
      <c r="O64" s="880"/>
      <c r="P64" s="880"/>
      <c r="Q64" s="880"/>
      <c r="R64" s="880"/>
      <c r="S64" s="880"/>
      <c r="T64" s="880"/>
      <c r="U64" s="880"/>
      <c r="V64" s="880"/>
      <c r="W64" s="880"/>
      <c r="X64" s="880"/>
      <c r="Y64" s="880"/>
      <c r="Z64" s="880"/>
      <c r="AA64" s="880"/>
      <c r="AB64" s="880"/>
      <c r="AC64" s="880"/>
      <c r="AD64" s="880"/>
      <c r="AE64" s="880"/>
      <c r="AF64" s="880"/>
      <c r="AG64" s="880"/>
      <c r="AH64" s="880"/>
      <c r="AI64" s="880"/>
      <c r="AJ64" s="880"/>
      <c r="AK64" s="880"/>
      <c r="AL64" s="924"/>
      <c r="AM64" s="880"/>
      <c r="AN64" s="880"/>
    </row>
    <row r="65" spans="2:40" ht="15.75">
      <c r="B65" s="906"/>
      <c r="C65" s="881"/>
      <c r="D65" s="881"/>
      <c r="E65" s="881"/>
      <c r="F65" s="881"/>
      <c r="G65" s="881"/>
      <c r="H65" s="880"/>
      <c r="I65" s="880"/>
      <c r="J65" s="880"/>
      <c r="K65" s="880"/>
      <c r="L65" s="880"/>
      <c r="M65" s="880"/>
      <c r="N65" s="880"/>
      <c r="O65" s="880"/>
      <c r="P65" s="880"/>
      <c r="Q65" s="880"/>
      <c r="R65" s="880"/>
      <c r="S65" s="880"/>
      <c r="T65" s="880"/>
      <c r="U65" s="880"/>
      <c r="V65" s="880"/>
      <c r="W65" s="880"/>
      <c r="X65" s="880"/>
      <c r="Y65" s="880"/>
      <c r="Z65" s="880"/>
      <c r="AA65" s="880"/>
      <c r="AB65" s="880"/>
      <c r="AC65" s="880"/>
      <c r="AD65" s="880"/>
      <c r="AE65" s="880"/>
      <c r="AF65" s="880"/>
      <c r="AG65" s="880"/>
      <c r="AH65" s="881"/>
      <c r="AI65" s="881"/>
      <c r="AJ65" s="881"/>
      <c r="AK65" s="881"/>
      <c r="AL65" s="925"/>
      <c r="AM65" s="881"/>
      <c r="AN65" s="881"/>
    </row>
    <row r="66" spans="2:40" ht="15.75">
      <c r="B66" s="906"/>
      <c r="C66" s="881"/>
      <c r="D66" s="881"/>
      <c r="E66" s="881"/>
      <c r="F66" s="881"/>
      <c r="G66" s="881"/>
      <c r="H66" s="880"/>
      <c r="I66" s="880"/>
      <c r="J66" s="880"/>
      <c r="K66" s="880"/>
      <c r="L66" s="880"/>
      <c r="M66" s="880"/>
      <c r="N66" s="880"/>
      <c r="O66" s="880"/>
      <c r="P66" s="880"/>
      <c r="Q66" s="880"/>
      <c r="R66" s="880"/>
      <c r="S66" s="880"/>
      <c r="T66" s="880"/>
      <c r="U66" s="880"/>
      <c r="V66" s="880"/>
      <c r="W66" s="880"/>
      <c r="X66" s="880"/>
      <c r="Y66" s="880"/>
      <c r="Z66" s="880"/>
      <c r="AA66" s="880"/>
      <c r="AB66" s="880"/>
      <c r="AC66" s="880"/>
      <c r="AD66" s="880"/>
      <c r="AE66" s="880"/>
      <c r="AF66" s="880"/>
      <c r="AG66" s="880"/>
      <c r="AH66" s="881"/>
      <c r="AI66" s="881"/>
      <c r="AJ66" s="881"/>
      <c r="AK66" s="881"/>
      <c r="AL66" s="925"/>
      <c r="AM66" s="881"/>
      <c r="AN66" s="881"/>
    </row>
    <row r="67" spans="2:40" ht="15.75">
      <c r="B67" s="906"/>
      <c r="C67" s="881"/>
      <c r="D67" s="881"/>
      <c r="E67" s="881"/>
      <c r="F67" s="881"/>
      <c r="G67" s="881"/>
      <c r="H67" s="880"/>
      <c r="I67" s="880"/>
      <c r="J67" s="880"/>
      <c r="K67" s="880"/>
      <c r="L67" s="880"/>
      <c r="M67" s="880"/>
      <c r="N67" s="880"/>
      <c r="O67" s="880"/>
      <c r="P67" s="880"/>
      <c r="Q67" s="880"/>
      <c r="R67" s="880"/>
      <c r="S67" s="880"/>
      <c r="T67" s="880"/>
      <c r="U67" s="880"/>
      <c r="V67" s="880"/>
      <c r="W67" s="880"/>
      <c r="X67" s="880"/>
      <c r="Y67" s="880"/>
      <c r="Z67" s="880"/>
      <c r="AA67" s="880"/>
      <c r="AB67" s="880"/>
      <c r="AC67" s="880"/>
      <c r="AD67" s="880"/>
      <c r="AE67" s="880"/>
      <c r="AF67" s="880"/>
      <c r="AG67" s="880"/>
      <c r="AH67" s="881"/>
      <c r="AI67" s="881"/>
      <c r="AJ67" s="881"/>
      <c r="AK67" s="881"/>
      <c r="AL67" s="925"/>
      <c r="AM67" s="881"/>
      <c r="AN67" s="881"/>
    </row>
    <row r="68" spans="2:40" ht="15.75">
      <c r="B68" s="906"/>
      <c r="C68" s="881"/>
      <c r="D68" s="881"/>
      <c r="E68" s="881"/>
      <c r="F68" s="881"/>
      <c r="G68" s="881"/>
      <c r="H68" s="880"/>
      <c r="I68" s="880"/>
      <c r="J68" s="880"/>
      <c r="K68" s="880"/>
      <c r="L68" s="880"/>
      <c r="M68" s="880"/>
      <c r="N68" s="880"/>
      <c r="O68" s="880"/>
      <c r="P68" s="880"/>
      <c r="Q68" s="880"/>
      <c r="R68" s="880"/>
      <c r="S68" s="880"/>
      <c r="T68" s="880"/>
      <c r="U68" s="880"/>
      <c r="V68" s="880"/>
      <c r="W68" s="880"/>
      <c r="X68" s="880"/>
      <c r="Y68" s="880"/>
      <c r="Z68" s="880"/>
      <c r="AA68" s="880"/>
      <c r="AB68" s="880"/>
      <c r="AC68" s="880"/>
      <c r="AD68" s="880"/>
      <c r="AE68" s="880"/>
      <c r="AF68" s="880"/>
      <c r="AG68" s="880"/>
      <c r="AH68" s="881"/>
      <c r="AI68" s="881"/>
      <c r="AJ68" s="881"/>
      <c r="AK68" s="881"/>
      <c r="AL68" s="925"/>
      <c r="AM68" s="881"/>
      <c r="AN68" s="881"/>
    </row>
    <row r="69" spans="2:40" ht="15.75">
      <c r="B69" s="906"/>
      <c r="C69" s="881"/>
      <c r="D69" s="881"/>
      <c r="E69" s="881"/>
      <c r="F69" s="881"/>
      <c r="G69" s="881"/>
      <c r="H69" s="880"/>
      <c r="I69" s="880"/>
      <c r="J69" s="880"/>
      <c r="K69" s="880"/>
      <c r="L69" s="880"/>
      <c r="M69" s="880"/>
      <c r="N69" s="880"/>
      <c r="O69" s="880"/>
      <c r="P69" s="880"/>
      <c r="Q69" s="880"/>
      <c r="R69" s="880"/>
      <c r="S69" s="880"/>
      <c r="T69" s="880"/>
      <c r="U69" s="880"/>
      <c r="V69" s="880"/>
      <c r="W69" s="880"/>
      <c r="X69" s="880"/>
      <c r="Y69" s="880"/>
      <c r="Z69" s="880"/>
      <c r="AA69" s="880"/>
      <c r="AB69" s="880"/>
      <c r="AC69" s="880"/>
      <c r="AD69" s="880"/>
      <c r="AE69" s="880"/>
      <c r="AF69" s="880"/>
      <c r="AG69" s="880"/>
      <c r="AH69" s="881"/>
      <c r="AI69" s="881"/>
      <c r="AJ69" s="881"/>
      <c r="AK69" s="881"/>
      <c r="AL69" s="925"/>
      <c r="AM69" s="881"/>
      <c r="AN69" s="881"/>
    </row>
    <row r="70" spans="2:40" ht="15.75">
      <c r="B70" s="906"/>
      <c r="C70" s="881"/>
      <c r="D70" s="881"/>
      <c r="E70" s="881"/>
      <c r="F70" s="881"/>
      <c r="G70" s="881"/>
      <c r="H70" s="880"/>
      <c r="I70" s="880"/>
      <c r="J70" s="880"/>
      <c r="K70" s="880"/>
      <c r="L70" s="880"/>
      <c r="M70" s="880"/>
      <c r="N70" s="880"/>
      <c r="O70" s="880"/>
      <c r="P70" s="880"/>
      <c r="Q70" s="880"/>
      <c r="R70" s="880"/>
      <c r="S70" s="880"/>
      <c r="T70" s="880"/>
      <c r="U70" s="880"/>
      <c r="V70" s="880"/>
      <c r="W70" s="880"/>
      <c r="X70" s="880"/>
      <c r="Y70" s="880"/>
      <c r="Z70" s="880"/>
      <c r="AA70" s="880"/>
      <c r="AB70" s="880"/>
      <c r="AC70" s="880"/>
      <c r="AD70" s="880"/>
      <c r="AE70" s="880"/>
      <c r="AF70" s="880"/>
      <c r="AG70" s="880"/>
      <c r="AH70" s="881"/>
      <c r="AI70" s="881"/>
      <c r="AJ70" s="881"/>
      <c r="AK70" s="881"/>
      <c r="AL70" s="925"/>
      <c r="AM70" s="881"/>
      <c r="AN70" s="881"/>
    </row>
    <row r="71" spans="2:40" ht="15.75">
      <c r="B71" s="907"/>
      <c r="C71" s="881"/>
      <c r="D71" s="881"/>
      <c r="E71" s="881"/>
      <c r="F71" s="881"/>
      <c r="G71" s="881"/>
      <c r="H71" s="880"/>
      <c r="I71" s="880"/>
      <c r="J71" s="880"/>
      <c r="K71" s="880"/>
      <c r="L71" s="880"/>
      <c r="M71" s="880"/>
      <c r="N71" s="880"/>
      <c r="O71" s="880"/>
      <c r="P71" s="880"/>
      <c r="Q71" s="880"/>
      <c r="R71" s="880"/>
      <c r="S71" s="880"/>
      <c r="T71" s="880"/>
      <c r="U71" s="880"/>
      <c r="V71" s="880"/>
      <c r="W71" s="880"/>
      <c r="X71" s="880"/>
      <c r="Y71" s="880"/>
      <c r="Z71" s="880"/>
      <c r="AA71" s="880"/>
      <c r="AB71" s="880"/>
      <c r="AC71" s="880"/>
      <c r="AD71" s="880"/>
      <c r="AE71" s="881"/>
      <c r="AF71" s="881"/>
      <c r="AG71" s="881"/>
      <c r="AH71" s="881"/>
      <c r="AI71" s="881"/>
      <c r="AJ71" s="881"/>
      <c r="AK71" s="881"/>
      <c r="AL71" s="925"/>
      <c r="AM71" s="881"/>
      <c r="AN71" s="881"/>
    </row>
    <row r="72" spans="2:40" ht="15.75">
      <c r="B72" s="907"/>
      <c r="C72" s="881"/>
      <c r="D72" s="881"/>
      <c r="E72" s="881"/>
      <c r="F72" s="881"/>
      <c r="G72" s="881"/>
      <c r="H72" s="880"/>
      <c r="I72" s="880"/>
      <c r="J72" s="880"/>
      <c r="K72" s="880"/>
      <c r="L72" s="880"/>
      <c r="M72" s="880"/>
      <c r="N72" s="880"/>
      <c r="O72" s="880"/>
      <c r="P72" s="880"/>
      <c r="Q72" s="880"/>
      <c r="R72" s="880"/>
      <c r="S72" s="880"/>
      <c r="T72" s="880"/>
      <c r="U72" s="880"/>
      <c r="V72" s="880"/>
      <c r="W72" s="880"/>
      <c r="X72" s="880"/>
      <c r="Y72" s="880"/>
      <c r="Z72" s="880"/>
      <c r="AA72" s="880"/>
      <c r="AB72" s="880"/>
      <c r="AC72" s="880"/>
      <c r="AD72" s="880"/>
      <c r="AE72" s="881"/>
      <c r="AF72" s="881"/>
      <c r="AG72" s="881"/>
      <c r="AH72" s="881"/>
      <c r="AI72" s="881"/>
      <c r="AJ72" s="881"/>
      <c r="AK72" s="881"/>
      <c r="AL72" s="925"/>
      <c r="AM72" s="881"/>
      <c r="AN72" s="881"/>
    </row>
    <row r="73" spans="2:40" ht="15.75">
      <c r="B73" s="908"/>
      <c r="C73" s="881"/>
      <c r="D73" s="881"/>
      <c r="E73" s="881"/>
      <c r="F73" s="881"/>
      <c r="G73" s="881"/>
      <c r="H73" s="881"/>
      <c r="I73" s="881"/>
      <c r="J73" s="881"/>
      <c r="K73" s="881"/>
      <c r="L73" s="881"/>
      <c r="M73" s="881"/>
      <c r="N73" s="881"/>
      <c r="O73" s="881"/>
      <c r="P73" s="881"/>
      <c r="Q73" s="881"/>
      <c r="R73" s="881"/>
      <c r="S73" s="881"/>
      <c r="T73" s="881"/>
      <c r="U73" s="881"/>
      <c r="V73" s="881"/>
      <c r="W73" s="881"/>
      <c r="X73" s="881"/>
      <c r="Y73" s="881"/>
      <c r="Z73" s="881"/>
      <c r="AA73" s="881"/>
      <c r="AB73" s="880"/>
      <c r="AC73" s="880"/>
      <c r="AD73" s="880"/>
      <c r="AE73" s="881"/>
      <c r="AF73" s="881"/>
      <c r="AG73" s="881"/>
      <c r="AH73" s="881"/>
      <c r="AI73" s="881"/>
      <c r="AJ73" s="881"/>
      <c r="AK73" s="881"/>
      <c r="AL73" s="925"/>
      <c r="AM73" s="881"/>
      <c r="AN73" s="881"/>
    </row>
    <row r="74" spans="2:40" ht="15.75">
      <c r="B74" s="908"/>
      <c r="C74" s="881"/>
      <c r="D74" s="881"/>
      <c r="E74" s="881"/>
      <c r="F74" s="881"/>
      <c r="G74" s="881"/>
      <c r="H74" s="880"/>
      <c r="I74" s="881"/>
      <c r="J74" s="881"/>
      <c r="K74" s="881"/>
      <c r="L74" s="881"/>
      <c r="M74" s="881"/>
      <c r="N74" s="881"/>
      <c r="O74" s="881"/>
      <c r="P74" s="881"/>
      <c r="Q74" s="881"/>
      <c r="R74" s="881"/>
      <c r="S74" s="881"/>
      <c r="T74" s="881"/>
      <c r="U74" s="881"/>
      <c r="V74" s="881"/>
      <c r="W74" s="881"/>
      <c r="X74" s="881"/>
      <c r="Y74" s="881"/>
      <c r="Z74" s="881"/>
      <c r="AA74" s="881"/>
      <c r="AB74" s="880"/>
      <c r="AC74" s="880"/>
      <c r="AD74" s="880"/>
      <c r="AE74" s="881"/>
      <c r="AF74" s="881"/>
      <c r="AG74" s="881"/>
      <c r="AH74" s="881"/>
      <c r="AI74" s="881"/>
      <c r="AJ74" s="881"/>
      <c r="AK74" s="881"/>
      <c r="AL74" s="925"/>
      <c r="AM74" s="881"/>
      <c r="AN74" s="881"/>
    </row>
    <row r="75" spans="2:40" ht="15.75">
      <c r="B75" s="908"/>
      <c r="C75" s="881"/>
      <c r="D75" s="881"/>
      <c r="E75" s="881"/>
      <c r="F75" s="881"/>
      <c r="G75" s="881"/>
      <c r="H75" s="880"/>
      <c r="I75" s="881"/>
      <c r="J75" s="881"/>
      <c r="K75" s="881"/>
      <c r="L75" s="881"/>
      <c r="M75" s="881"/>
      <c r="N75" s="881"/>
      <c r="O75" s="881"/>
      <c r="P75" s="881"/>
      <c r="Q75" s="881"/>
      <c r="R75" s="881"/>
      <c r="S75" s="881"/>
      <c r="T75" s="881"/>
      <c r="U75" s="881"/>
      <c r="V75" s="881"/>
      <c r="W75" s="881"/>
      <c r="X75" s="881"/>
      <c r="Y75" s="881"/>
      <c r="Z75" s="881"/>
      <c r="AA75" s="881"/>
      <c r="AB75" s="880"/>
      <c r="AC75" s="880"/>
      <c r="AD75" s="880"/>
      <c r="AE75" s="881"/>
      <c r="AF75" s="881"/>
      <c r="AG75" s="881"/>
      <c r="AH75" s="881"/>
      <c r="AI75" s="881"/>
      <c r="AJ75" s="881"/>
      <c r="AK75" s="881"/>
      <c r="AL75" s="925"/>
      <c r="AM75" s="881"/>
      <c r="AN75" s="881"/>
    </row>
    <row r="76" spans="2:40" ht="15.75">
      <c r="B76" s="909"/>
      <c r="C76" s="882"/>
      <c r="D76" s="882"/>
      <c r="E76" s="882"/>
      <c r="F76" s="882"/>
      <c r="G76" s="882"/>
      <c r="H76" s="881"/>
      <c r="I76" s="881"/>
      <c r="J76" s="881"/>
      <c r="K76" s="881"/>
      <c r="L76" s="881"/>
      <c r="M76" s="881"/>
      <c r="N76" s="881"/>
      <c r="O76" s="881"/>
      <c r="P76" s="881"/>
      <c r="Q76" s="881"/>
      <c r="R76" s="881"/>
      <c r="S76" s="881"/>
      <c r="T76" s="881"/>
      <c r="U76" s="881"/>
      <c r="V76" s="881"/>
      <c r="W76" s="881"/>
      <c r="X76" s="881"/>
      <c r="Y76" s="881"/>
      <c r="Z76" s="881"/>
      <c r="AA76" s="881"/>
      <c r="AB76" s="880"/>
      <c r="AC76" s="880"/>
      <c r="AD76" s="880"/>
      <c r="AE76" s="881"/>
      <c r="AF76" s="881"/>
      <c r="AG76" s="881"/>
      <c r="AH76" s="881"/>
      <c r="AI76" s="881"/>
      <c r="AJ76" s="881"/>
      <c r="AK76" s="881"/>
      <c r="AL76" s="925"/>
      <c r="AM76" s="881"/>
      <c r="AN76" s="881"/>
    </row>
    <row r="77" spans="2:40" ht="15">
      <c r="B77" s="909"/>
      <c r="C77" s="882"/>
      <c r="D77" s="882"/>
      <c r="E77" s="882"/>
      <c r="F77" s="882"/>
      <c r="G77" s="882"/>
      <c r="H77" s="881"/>
      <c r="I77" s="881"/>
      <c r="J77" s="881"/>
      <c r="K77" s="881"/>
      <c r="L77" s="881"/>
      <c r="M77" s="881"/>
      <c r="N77" s="881"/>
      <c r="O77" s="881"/>
      <c r="P77" s="881"/>
      <c r="Q77" s="881"/>
      <c r="R77" s="881"/>
      <c r="S77" s="881"/>
      <c r="T77" s="881"/>
      <c r="U77" s="881"/>
      <c r="V77" s="881"/>
      <c r="W77" s="881"/>
      <c r="X77" s="881"/>
      <c r="Y77" s="881"/>
      <c r="Z77" s="881"/>
      <c r="AA77" s="881"/>
      <c r="AB77" s="881"/>
      <c r="AC77" s="881"/>
      <c r="AD77" s="881"/>
      <c r="AE77" s="881"/>
      <c r="AF77" s="881"/>
      <c r="AG77" s="881"/>
      <c r="AH77" s="881"/>
      <c r="AI77" s="881"/>
      <c r="AJ77" s="881"/>
      <c r="AK77" s="881"/>
      <c r="AL77" s="925"/>
      <c r="AM77" s="881"/>
      <c r="AN77" s="881"/>
    </row>
    <row r="78" spans="2:40" ht="15.75">
      <c r="B78" s="909"/>
      <c r="C78" s="882"/>
      <c r="D78" s="882"/>
      <c r="E78" s="882"/>
      <c r="F78" s="882"/>
      <c r="G78" s="882"/>
      <c r="H78" s="881"/>
      <c r="I78" s="881"/>
      <c r="J78" s="881"/>
      <c r="K78" s="881"/>
      <c r="L78" s="881"/>
      <c r="M78" s="881"/>
      <c r="N78" s="881"/>
      <c r="O78" s="881"/>
      <c r="P78" s="881"/>
      <c r="Q78" s="881"/>
      <c r="R78" s="881"/>
      <c r="S78" s="881"/>
      <c r="T78" s="881"/>
      <c r="U78" s="881"/>
      <c r="V78" s="881"/>
      <c r="W78" s="881"/>
      <c r="X78" s="881"/>
      <c r="Y78" s="881"/>
      <c r="Z78" s="881"/>
      <c r="AA78" s="881"/>
      <c r="AB78" s="880"/>
      <c r="AC78" s="881"/>
      <c r="AD78" s="881"/>
      <c r="AE78" s="881"/>
      <c r="AF78" s="881"/>
      <c r="AG78" s="881"/>
      <c r="AH78" s="881"/>
      <c r="AI78" s="881"/>
      <c r="AJ78" s="881"/>
      <c r="AK78" s="881"/>
      <c r="AL78" s="925"/>
      <c r="AM78" s="881"/>
      <c r="AN78" s="881"/>
    </row>
    <row r="79" spans="2:40" ht="15">
      <c r="B79" s="909"/>
      <c r="C79" s="882"/>
      <c r="D79" s="882"/>
      <c r="E79" s="882"/>
      <c r="F79" s="882"/>
      <c r="G79" s="882"/>
      <c r="H79" s="881"/>
      <c r="I79" s="881"/>
      <c r="J79" s="881"/>
      <c r="K79" s="881"/>
      <c r="L79" s="881"/>
      <c r="M79" s="881"/>
      <c r="N79" s="881"/>
      <c r="O79" s="881"/>
      <c r="P79" s="881"/>
      <c r="Q79" s="881"/>
      <c r="R79" s="881"/>
      <c r="S79" s="881"/>
      <c r="T79" s="881"/>
      <c r="U79" s="881"/>
      <c r="V79" s="881"/>
      <c r="W79" s="881"/>
      <c r="X79" s="881"/>
      <c r="Y79" s="881"/>
      <c r="Z79" s="881"/>
      <c r="AA79" s="881"/>
      <c r="AB79" s="881"/>
      <c r="AC79" s="881"/>
      <c r="AD79" s="881"/>
      <c r="AE79" s="881"/>
      <c r="AF79" s="881"/>
      <c r="AG79" s="881"/>
      <c r="AH79" s="881"/>
      <c r="AI79" s="881"/>
      <c r="AJ79" s="881"/>
      <c r="AK79" s="881"/>
      <c r="AL79" s="925"/>
      <c r="AM79" s="881"/>
      <c r="AN79" s="881"/>
    </row>
    <row r="80" spans="2:40" ht="15.75">
      <c r="B80" s="909"/>
      <c r="C80" s="882"/>
      <c r="D80" s="882"/>
      <c r="E80" s="882"/>
      <c r="F80" s="882"/>
      <c r="G80" s="882"/>
      <c r="H80" s="881"/>
      <c r="I80" s="881"/>
      <c r="J80" s="881"/>
      <c r="K80" s="881"/>
      <c r="L80" s="881"/>
      <c r="M80" s="881"/>
      <c r="N80" s="881"/>
      <c r="O80" s="881"/>
      <c r="P80" s="881"/>
      <c r="Q80" s="881"/>
      <c r="R80" s="881"/>
      <c r="S80" s="881"/>
      <c r="T80" s="881"/>
      <c r="U80" s="881"/>
      <c r="V80" s="881"/>
      <c r="W80" s="881"/>
      <c r="X80" s="881"/>
      <c r="Y80" s="881"/>
      <c r="Z80" s="881"/>
      <c r="AA80" s="881"/>
      <c r="AB80" s="880"/>
      <c r="AC80" s="881"/>
      <c r="AD80" s="881"/>
      <c r="AE80" s="881"/>
      <c r="AF80" s="881"/>
      <c r="AG80" s="881"/>
      <c r="AH80" s="881"/>
      <c r="AI80" s="881"/>
      <c r="AJ80" s="881"/>
      <c r="AK80" s="881"/>
      <c r="AL80" s="925"/>
      <c r="AM80" s="881"/>
      <c r="AN80" s="881"/>
    </row>
    <row r="81" spans="2:40" ht="15">
      <c r="B81" s="909"/>
      <c r="C81" s="882"/>
      <c r="D81" s="882"/>
      <c r="E81" s="882"/>
      <c r="F81" s="882"/>
      <c r="G81" s="882"/>
      <c r="H81" s="881"/>
      <c r="I81" s="881"/>
      <c r="J81" s="881"/>
      <c r="K81" s="881"/>
      <c r="L81" s="881"/>
      <c r="M81" s="881"/>
      <c r="N81" s="881"/>
      <c r="O81" s="881"/>
      <c r="P81" s="881"/>
      <c r="Q81" s="881"/>
      <c r="R81" s="881"/>
      <c r="S81" s="881"/>
      <c r="T81" s="881"/>
      <c r="U81" s="881"/>
      <c r="V81" s="881"/>
      <c r="W81" s="881"/>
      <c r="X81" s="881"/>
      <c r="Y81" s="881"/>
      <c r="Z81" s="881"/>
      <c r="AA81" s="881"/>
      <c r="AB81" s="881"/>
      <c r="AC81" s="881"/>
      <c r="AD81" s="881"/>
      <c r="AE81" s="881"/>
      <c r="AF81" s="881"/>
      <c r="AG81" s="881"/>
      <c r="AH81" s="881"/>
      <c r="AI81" s="881"/>
      <c r="AJ81" s="881"/>
      <c r="AK81" s="881"/>
      <c r="AL81" s="925"/>
      <c r="AM81" s="881"/>
      <c r="AN81" s="881"/>
    </row>
    <row r="82" spans="2:40" ht="15.75">
      <c r="B82" s="909"/>
      <c r="C82" s="882"/>
      <c r="D82" s="882"/>
      <c r="E82" s="882"/>
      <c r="F82" s="882"/>
      <c r="G82" s="882"/>
      <c r="H82" s="881"/>
      <c r="I82" s="881"/>
      <c r="J82" s="881"/>
      <c r="K82" s="881"/>
      <c r="L82" s="881"/>
      <c r="M82" s="881"/>
      <c r="N82" s="881"/>
      <c r="O82" s="881"/>
      <c r="P82" s="881"/>
      <c r="Q82" s="881"/>
      <c r="R82" s="881"/>
      <c r="S82" s="881"/>
      <c r="T82" s="881"/>
      <c r="U82" s="881"/>
      <c r="V82" s="881"/>
      <c r="W82" s="881"/>
      <c r="X82" s="881"/>
      <c r="Y82" s="881"/>
      <c r="Z82" s="881"/>
      <c r="AA82" s="881"/>
      <c r="AB82" s="880"/>
      <c r="AC82" s="881"/>
      <c r="AD82" s="881"/>
      <c r="AE82" s="881"/>
      <c r="AF82" s="881"/>
      <c r="AG82" s="881"/>
      <c r="AH82" s="881"/>
      <c r="AI82" s="881"/>
      <c r="AJ82" s="881"/>
      <c r="AK82" s="881"/>
      <c r="AL82" s="925"/>
      <c r="AM82" s="881"/>
      <c r="AN82" s="881"/>
    </row>
    <row r="83" spans="2:40" ht="15">
      <c r="B83" s="909"/>
      <c r="C83" s="882"/>
      <c r="D83" s="882"/>
      <c r="E83" s="882"/>
      <c r="F83" s="882"/>
      <c r="G83" s="882"/>
      <c r="H83" s="881"/>
      <c r="I83" s="881"/>
      <c r="J83" s="881"/>
      <c r="K83" s="881"/>
      <c r="L83" s="881"/>
      <c r="M83" s="881"/>
      <c r="N83" s="881"/>
      <c r="O83" s="881"/>
      <c r="P83" s="881"/>
      <c r="Q83" s="881"/>
      <c r="R83" s="881"/>
      <c r="S83" s="881"/>
      <c r="T83" s="881"/>
      <c r="U83" s="881"/>
      <c r="V83" s="881"/>
      <c r="W83" s="881"/>
      <c r="X83" s="881"/>
      <c r="Y83" s="881"/>
      <c r="Z83" s="881"/>
      <c r="AA83" s="881"/>
      <c r="AB83" s="882"/>
      <c r="AC83" s="882"/>
      <c r="AD83" s="882"/>
      <c r="AE83" s="882"/>
      <c r="AF83" s="882"/>
      <c r="AG83" s="882"/>
      <c r="AH83" s="882"/>
      <c r="AI83" s="882"/>
      <c r="AJ83" s="882"/>
      <c r="AK83" s="882"/>
      <c r="AM83" s="882"/>
      <c r="AN83" s="882"/>
    </row>
    <row r="84" spans="2:40" ht="15.75">
      <c r="B84" s="909"/>
      <c r="C84" s="882"/>
      <c r="D84" s="882"/>
      <c r="E84" s="882"/>
      <c r="F84" s="882"/>
      <c r="G84" s="882"/>
      <c r="H84" s="881"/>
      <c r="I84" s="881"/>
      <c r="J84" s="881"/>
      <c r="K84" s="881"/>
      <c r="L84" s="881"/>
      <c r="M84" s="881"/>
      <c r="N84" s="881"/>
      <c r="O84" s="881"/>
      <c r="P84" s="881"/>
      <c r="Q84" s="881"/>
      <c r="R84" s="881"/>
      <c r="S84" s="881"/>
      <c r="T84" s="881"/>
      <c r="U84" s="881"/>
      <c r="V84" s="881"/>
      <c r="W84" s="881"/>
      <c r="X84" s="881"/>
      <c r="Y84" s="881"/>
      <c r="Z84" s="881"/>
      <c r="AA84" s="881"/>
      <c r="AB84" s="910"/>
      <c r="AC84" s="882"/>
      <c r="AD84" s="882"/>
      <c r="AE84" s="882"/>
      <c r="AF84" s="882"/>
      <c r="AG84" s="882"/>
      <c r="AH84" s="882"/>
      <c r="AI84" s="882"/>
      <c r="AJ84" s="882"/>
      <c r="AK84" s="882"/>
      <c r="AM84" s="882"/>
      <c r="AN84" s="882"/>
    </row>
    <row r="85" spans="2:40">
      <c r="B85" s="909"/>
      <c r="C85" s="882"/>
      <c r="D85" s="882"/>
      <c r="E85" s="882"/>
      <c r="F85" s="882"/>
      <c r="G85" s="882"/>
      <c r="H85" s="882"/>
      <c r="I85" s="882"/>
      <c r="J85" s="882"/>
      <c r="K85" s="882"/>
      <c r="L85" s="882"/>
      <c r="M85" s="882"/>
      <c r="N85" s="882"/>
      <c r="O85" s="882"/>
      <c r="P85" s="882"/>
      <c r="Q85" s="882"/>
      <c r="R85" s="882"/>
      <c r="S85" s="882"/>
      <c r="T85" s="882"/>
      <c r="U85" s="882"/>
      <c r="V85" s="882"/>
      <c r="W85" s="882"/>
      <c r="X85" s="882"/>
      <c r="Y85" s="882"/>
      <c r="Z85" s="882"/>
      <c r="AA85" s="882"/>
      <c r="AB85" s="882"/>
      <c r="AC85" s="882"/>
      <c r="AD85" s="882"/>
      <c r="AE85" s="882"/>
      <c r="AF85" s="882"/>
      <c r="AG85" s="882"/>
      <c r="AH85" s="882"/>
      <c r="AI85" s="882"/>
      <c r="AJ85" s="882"/>
      <c r="AK85" s="882"/>
      <c r="AM85" s="882"/>
      <c r="AN85" s="882"/>
    </row>
    <row r="86" spans="2:40">
      <c r="B86" s="909"/>
      <c r="C86" s="882"/>
      <c r="D86" s="882"/>
      <c r="E86" s="882"/>
      <c r="F86" s="882"/>
      <c r="G86" s="882"/>
      <c r="H86" s="882"/>
      <c r="I86" s="882"/>
      <c r="J86" s="882"/>
      <c r="K86" s="882"/>
      <c r="L86" s="882"/>
      <c r="M86" s="882"/>
      <c r="N86" s="882"/>
      <c r="O86" s="882"/>
      <c r="P86" s="882"/>
      <c r="Q86" s="882"/>
      <c r="R86" s="882"/>
      <c r="S86" s="882"/>
      <c r="T86" s="882"/>
      <c r="U86" s="882"/>
      <c r="V86" s="882"/>
      <c r="W86" s="882"/>
      <c r="X86" s="882"/>
      <c r="Y86" s="882"/>
      <c r="Z86" s="882"/>
      <c r="AA86" s="882"/>
      <c r="AB86" s="882"/>
      <c r="AC86" s="882"/>
      <c r="AD86" s="882"/>
      <c r="AE86" s="882"/>
      <c r="AF86" s="882"/>
      <c r="AG86" s="882"/>
      <c r="AH86" s="882"/>
      <c r="AI86" s="882"/>
      <c r="AJ86" s="882"/>
      <c r="AK86" s="882"/>
      <c r="AM86" s="882"/>
      <c r="AN86" s="882"/>
    </row>
    <row r="87" spans="2:40">
      <c r="B87" s="909"/>
      <c r="C87" s="882"/>
      <c r="D87" s="882"/>
      <c r="E87" s="882"/>
      <c r="F87" s="882"/>
      <c r="G87" s="882"/>
      <c r="H87" s="882"/>
      <c r="I87" s="882"/>
      <c r="J87" s="882"/>
      <c r="K87" s="882"/>
      <c r="L87" s="882"/>
      <c r="M87" s="882"/>
      <c r="N87" s="882"/>
      <c r="O87" s="882"/>
      <c r="P87" s="882"/>
      <c r="Q87" s="882"/>
      <c r="R87" s="882"/>
      <c r="S87" s="882"/>
      <c r="T87" s="882"/>
      <c r="U87" s="882"/>
      <c r="V87" s="882"/>
      <c r="W87" s="882"/>
      <c r="X87" s="882"/>
      <c r="Y87" s="882"/>
      <c r="Z87" s="882"/>
      <c r="AA87" s="882"/>
      <c r="AB87" s="882"/>
      <c r="AC87" s="882"/>
      <c r="AD87" s="882"/>
      <c r="AE87" s="882"/>
      <c r="AF87" s="882"/>
      <c r="AG87" s="882"/>
      <c r="AH87" s="882"/>
      <c r="AI87" s="882"/>
      <c r="AJ87" s="882"/>
      <c r="AK87" s="882"/>
      <c r="AM87" s="882"/>
      <c r="AN87" s="882"/>
    </row>
  </sheetData>
  <sheetProtection selectLockedCells="1" selectUnlockedCells="1"/>
  <autoFilter ref="A9:AN41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sortState ref="A12:AR44">
      <sortCondition descending="1" ref="AN8:AN44"/>
    </sortState>
  </autoFilter>
  <sortState ref="B11:AN47">
    <sortCondition descending="1" ref="AN11:AN47"/>
  </sortState>
  <mergeCells count="34">
    <mergeCell ref="A5:AN5"/>
    <mergeCell ref="A6:AN6"/>
    <mergeCell ref="B7:D7"/>
    <mergeCell ref="AG7:AM7"/>
    <mergeCell ref="A1:AN1"/>
    <mergeCell ref="A2:AN2"/>
    <mergeCell ref="A3:AN3"/>
    <mergeCell ref="A4:AN4"/>
    <mergeCell ref="Q10:R10"/>
    <mergeCell ref="A8:B8"/>
    <mergeCell ref="C8:AN8"/>
    <mergeCell ref="A9:A10"/>
    <mergeCell ref="B9:B10"/>
    <mergeCell ref="C9:J9"/>
    <mergeCell ref="K9:X9"/>
    <mergeCell ref="Y9:AM9"/>
    <mergeCell ref="AN9:AN10"/>
    <mergeCell ref="C10:D10"/>
    <mergeCell ref="E10:F10"/>
    <mergeCell ref="G10:H10"/>
    <mergeCell ref="I10:J10"/>
    <mergeCell ref="K10:L10"/>
    <mergeCell ref="M10:N10"/>
    <mergeCell ref="O10:P10"/>
    <mergeCell ref="S10:T10"/>
    <mergeCell ref="U10:V10"/>
    <mergeCell ref="W10:X10"/>
    <mergeCell ref="Y10:Z10"/>
    <mergeCell ref="AA10:AC10"/>
    <mergeCell ref="AD10:AE10"/>
    <mergeCell ref="AF10:AG10"/>
    <mergeCell ref="AH10:AI10"/>
    <mergeCell ref="AJ10:AK10"/>
    <mergeCell ref="AL10:AM10"/>
  </mergeCells>
  <pageMargins left="0.35972222222222222" right="0.15972222222222221" top="0.35416666666666669" bottom="0.62986111111111109" header="0.51180555555555551" footer="0.51180555555555551"/>
  <pageSetup paperSize="9" scale="80" firstPageNumber="0" orientation="landscape" verticalDpi="300" r:id="rId1"/>
  <headerFooter alignWithMargins="0"/>
  <rowBreaks count="1" manualBreakCount="1">
    <brk id="63" max="39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N56"/>
  <sheetViews>
    <sheetView tabSelected="1" view="pageBreakPreview" zoomScale="110" zoomScaleNormal="100" zoomScaleSheetLayoutView="110" workbookViewId="0">
      <selection activeCell="F53" sqref="F53"/>
    </sheetView>
  </sheetViews>
  <sheetFormatPr defaultRowHeight="12.75"/>
  <cols>
    <col min="1" max="1" width="6.28515625" customWidth="1"/>
    <col min="2" max="2" width="20.28515625" customWidth="1"/>
    <col min="3" max="3" width="9.85546875" customWidth="1"/>
    <col min="4" max="4" width="21.28515625" customWidth="1"/>
    <col min="5" max="5" width="18.28515625" customWidth="1"/>
    <col min="6" max="6" width="12.28515625" customWidth="1"/>
  </cols>
  <sheetData>
    <row r="1" spans="1:40">
      <c r="A1" s="963" t="s">
        <v>0</v>
      </c>
      <c r="B1" s="963"/>
      <c r="C1" s="963"/>
      <c r="D1" s="963"/>
      <c r="E1" s="963"/>
      <c r="F1" s="963"/>
      <c r="G1" s="963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573"/>
      <c r="AE1" s="573"/>
      <c r="AF1" s="573"/>
      <c r="AG1" s="573"/>
      <c r="AH1" s="573"/>
      <c r="AI1" s="573"/>
      <c r="AJ1" s="573"/>
      <c r="AK1" s="573"/>
      <c r="AL1" s="573"/>
      <c r="AM1" s="573"/>
      <c r="AN1" s="573"/>
    </row>
    <row r="2" spans="1:40">
      <c r="A2" s="963" t="s">
        <v>106</v>
      </c>
      <c r="B2" s="963"/>
      <c r="C2" s="963"/>
      <c r="D2" s="963"/>
      <c r="E2" s="963"/>
      <c r="F2" s="963"/>
      <c r="G2" s="963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</row>
    <row r="3" spans="1:40" ht="12.75" customHeight="1">
      <c r="A3" s="963" t="s">
        <v>115</v>
      </c>
      <c r="B3" s="963"/>
      <c r="C3" s="963"/>
      <c r="D3" s="963"/>
      <c r="E3" s="963"/>
      <c r="F3" s="963"/>
      <c r="G3" s="963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  <c r="AB3" s="217"/>
      <c r="AC3" s="217"/>
      <c r="AD3" s="573"/>
      <c r="AE3" s="573"/>
      <c r="AF3" s="573"/>
      <c r="AG3" s="573"/>
      <c r="AH3" s="573"/>
      <c r="AI3" s="573"/>
      <c r="AJ3" s="573"/>
      <c r="AK3" s="573"/>
      <c r="AL3" s="573"/>
      <c r="AM3" s="573"/>
      <c r="AN3" s="573"/>
    </row>
    <row r="4" spans="1:40">
      <c r="A4" s="963" t="s">
        <v>116</v>
      </c>
      <c r="B4" s="963"/>
      <c r="C4" s="963"/>
      <c r="D4" s="963"/>
      <c r="E4" s="963"/>
      <c r="F4" s="963"/>
      <c r="G4" s="963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573"/>
      <c r="AE4" s="573"/>
      <c r="AF4" s="573"/>
      <c r="AG4" s="573"/>
      <c r="AH4" s="573"/>
      <c r="AI4" s="573"/>
      <c r="AJ4" s="573"/>
      <c r="AK4" s="573"/>
      <c r="AL4" s="573"/>
      <c r="AM4" s="573"/>
      <c r="AN4" s="573"/>
    </row>
    <row r="5" spans="1:40" ht="18.75">
      <c r="A5" s="1076" t="s">
        <v>544</v>
      </c>
      <c r="B5" s="1076"/>
      <c r="C5" s="1076"/>
      <c r="D5" s="1076"/>
      <c r="E5" s="1076"/>
      <c r="F5" s="1076"/>
      <c r="G5" s="1076"/>
      <c r="H5" s="643"/>
      <c r="I5" s="643"/>
      <c r="J5" s="643"/>
      <c r="K5" s="526"/>
      <c r="L5" s="526"/>
      <c r="M5" s="526"/>
      <c r="N5" s="526"/>
      <c r="O5" s="526"/>
      <c r="P5" s="526"/>
      <c r="Q5" s="526"/>
      <c r="R5" s="526"/>
      <c r="S5" s="526"/>
      <c r="T5" s="526"/>
      <c r="U5" s="526"/>
      <c r="V5" s="526"/>
      <c r="W5" s="526"/>
      <c r="X5" s="526"/>
      <c r="Y5" s="526"/>
      <c r="Z5" s="526"/>
      <c r="AA5" s="526"/>
      <c r="AB5" s="526"/>
      <c r="AC5" s="526"/>
      <c r="AD5" s="526"/>
      <c r="AE5" s="526"/>
      <c r="AF5" s="526"/>
      <c r="AG5" s="526"/>
      <c r="AH5" s="526"/>
      <c r="AI5" s="526"/>
      <c r="AJ5" s="526"/>
      <c r="AK5" s="526"/>
      <c r="AL5" s="526"/>
      <c r="AM5" s="526"/>
      <c r="AN5" s="526"/>
    </row>
    <row r="6" spans="1:40" ht="19.5" customHeight="1">
      <c r="A6" s="642" t="s">
        <v>545</v>
      </c>
      <c r="B6" s="642"/>
      <c r="C6" s="642"/>
      <c r="D6" s="642"/>
      <c r="E6" s="642"/>
      <c r="F6" s="642"/>
      <c r="G6" s="642"/>
      <c r="H6" s="642"/>
      <c r="I6" s="642"/>
      <c r="J6" s="642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4"/>
      <c r="Y6" s="574"/>
      <c r="Z6" s="574"/>
      <c r="AA6" s="574"/>
      <c r="AB6" s="574"/>
      <c r="AC6" s="574"/>
      <c r="AD6" s="574"/>
      <c r="AE6" s="574"/>
      <c r="AF6" s="574"/>
      <c r="AG6" s="574"/>
      <c r="AH6" s="574"/>
      <c r="AI6" s="574"/>
      <c r="AJ6" s="574"/>
      <c r="AK6" s="574"/>
      <c r="AL6" s="574"/>
      <c r="AM6" s="574"/>
      <c r="AN6" s="574"/>
    </row>
    <row r="7" spans="1:40" ht="13.5">
      <c r="A7" s="549" t="s">
        <v>117</v>
      </c>
      <c r="C7" s="533"/>
      <c r="D7" s="533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  <c r="Q7" s="527"/>
      <c r="R7" s="527"/>
      <c r="S7" s="527"/>
      <c r="T7" s="527"/>
      <c r="U7" s="527"/>
      <c r="V7" s="527"/>
      <c r="W7" s="527"/>
      <c r="X7" s="527"/>
      <c r="Y7" s="527"/>
      <c r="Z7" s="532"/>
      <c r="AA7" s="532"/>
      <c r="AB7" s="532"/>
      <c r="AC7" s="532"/>
      <c r="AD7" s="532"/>
      <c r="AE7" s="532"/>
      <c r="AF7" s="532"/>
      <c r="AG7" s="575" t="s">
        <v>118</v>
      </c>
      <c r="AH7" s="526"/>
      <c r="AI7" s="526"/>
      <c r="AJ7" s="526"/>
      <c r="AK7" s="526"/>
      <c r="AL7" s="526"/>
      <c r="AM7" s="526"/>
      <c r="AN7" s="532"/>
    </row>
    <row r="8" spans="1:40" ht="15.75">
      <c r="A8" s="576" t="s">
        <v>543</v>
      </c>
      <c r="C8" s="528"/>
      <c r="D8" s="528"/>
      <c r="E8" s="528"/>
      <c r="F8" s="528"/>
      <c r="G8" s="528"/>
    </row>
    <row r="10" spans="1:40" ht="25.5">
      <c r="A10" s="487" t="s">
        <v>526</v>
      </c>
      <c r="B10" s="487" t="s">
        <v>527</v>
      </c>
      <c r="C10" s="487" t="s">
        <v>528</v>
      </c>
      <c r="D10" s="487" t="s">
        <v>529</v>
      </c>
      <c r="E10" s="569" t="s">
        <v>583</v>
      </c>
      <c r="F10" s="487" t="s">
        <v>530</v>
      </c>
      <c r="G10" s="570" t="s">
        <v>531</v>
      </c>
    </row>
    <row r="11" spans="1:40">
      <c r="A11" s="341">
        <v>1</v>
      </c>
      <c r="B11" s="519" t="s">
        <v>91</v>
      </c>
      <c r="C11" s="341" t="s">
        <v>532</v>
      </c>
      <c r="D11" s="519" t="s">
        <v>79</v>
      </c>
      <c r="E11" s="519" t="s">
        <v>535</v>
      </c>
      <c r="F11" s="571" t="s">
        <v>572</v>
      </c>
      <c r="G11" s="571"/>
    </row>
    <row r="12" spans="1:40">
      <c r="A12" s="341">
        <v>2</v>
      </c>
      <c r="B12" s="519" t="s">
        <v>119</v>
      </c>
      <c r="C12" s="341" t="s">
        <v>532</v>
      </c>
      <c r="D12" s="519" t="s">
        <v>80</v>
      </c>
      <c r="E12" s="519" t="s">
        <v>535</v>
      </c>
      <c r="F12" s="571" t="s">
        <v>572</v>
      </c>
      <c r="G12" s="571"/>
    </row>
    <row r="13" spans="1:40">
      <c r="A13" s="341">
        <v>3</v>
      </c>
      <c r="B13" s="519" t="s">
        <v>345</v>
      </c>
      <c r="C13" s="341" t="s">
        <v>532</v>
      </c>
      <c r="D13" s="519" t="s">
        <v>533</v>
      </c>
      <c r="E13" s="519" t="s">
        <v>535</v>
      </c>
      <c r="F13" s="571" t="s">
        <v>573</v>
      </c>
      <c r="G13" s="571"/>
    </row>
    <row r="14" spans="1:40">
      <c r="A14" s="341">
        <v>4</v>
      </c>
      <c r="B14" s="519" t="s">
        <v>536</v>
      </c>
      <c r="C14" s="341" t="s">
        <v>532</v>
      </c>
      <c r="D14" s="519" t="s">
        <v>534</v>
      </c>
      <c r="E14" s="519" t="s">
        <v>130</v>
      </c>
      <c r="F14" s="571" t="s">
        <v>573</v>
      </c>
      <c r="G14" s="571"/>
    </row>
    <row r="15" spans="1:40">
      <c r="A15" s="341">
        <v>5</v>
      </c>
      <c r="B15" s="519" t="s">
        <v>256</v>
      </c>
      <c r="C15" s="341" t="s">
        <v>532</v>
      </c>
      <c r="D15" s="572" t="s">
        <v>547</v>
      </c>
      <c r="E15" s="519" t="s">
        <v>142</v>
      </c>
      <c r="F15" s="571" t="s">
        <v>575</v>
      </c>
      <c r="G15" s="571"/>
    </row>
    <row r="16" spans="1:40">
      <c r="A16" s="341">
        <v>6</v>
      </c>
      <c r="B16" s="519" t="s">
        <v>29</v>
      </c>
      <c r="C16" s="341" t="s">
        <v>532</v>
      </c>
      <c r="D16" s="572" t="s">
        <v>547</v>
      </c>
      <c r="E16" s="519" t="s">
        <v>130</v>
      </c>
      <c r="F16" s="571" t="s">
        <v>575</v>
      </c>
      <c r="G16" s="571"/>
    </row>
    <row r="17" spans="1:7">
      <c r="A17" s="341">
        <v>7</v>
      </c>
      <c r="B17" s="577" t="s">
        <v>128</v>
      </c>
      <c r="C17" s="578" t="s">
        <v>532</v>
      </c>
      <c r="D17" s="572" t="s">
        <v>547</v>
      </c>
      <c r="E17" s="577" t="s">
        <v>546</v>
      </c>
      <c r="F17" s="571" t="s">
        <v>575</v>
      </c>
      <c r="G17" s="571"/>
    </row>
    <row r="18" spans="1:7">
      <c r="A18" s="341">
        <v>8</v>
      </c>
      <c r="B18" s="519" t="s">
        <v>51</v>
      </c>
      <c r="C18" s="341" t="s">
        <v>532</v>
      </c>
      <c r="D18" s="519" t="s">
        <v>548</v>
      </c>
      <c r="E18" s="519" t="s">
        <v>500</v>
      </c>
      <c r="F18" s="571" t="s">
        <v>575</v>
      </c>
      <c r="G18" s="571"/>
    </row>
    <row r="19" spans="1:7">
      <c r="A19" s="341">
        <v>9</v>
      </c>
      <c r="B19" s="519" t="s">
        <v>549</v>
      </c>
      <c r="C19" s="341" t="s">
        <v>539</v>
      </c>
      <c r="D19" s="519" t="s">
        <v>548</v>
      </c>
      <c r="E19" s="519" t="s">
        <v>535</v>
      </c>
      <c r="F19" s="571" t="s">
        <v>575</v>
      </c>
      <c r="G19" s="571"/>
    </row>
    <row r="20" spans="1:7">
      <c r="A20" s="341">
        <v>10</v>
      </c>
      <c r="B20" s="572" t="s">
        <v>101</v>
      </c>
      <c r="C20" s="341" t="s">
        <v>532</v>
      </c>
      <c r="D20" s="519" t="s">
        <v>537</v>
      </c>
      <c r="E20" s="519" t="s">
        <v>500</v>
      </c>
      <c r="F20" s="571" t="s">
        <v>575</v>
      </c>
      <c r="G20" s="571"/>
    </row>
    <row r="21" spans="1:7">
      <c r="A21" s="341">
        <v>11</v>
      </c>
      <c r="B21" s="572" t="s">
        <v>538</v>
      </c>
      <c r="C21" s="341" t="s">
        <v>532</v>
      </c>
      <c r="D21" s="519" t="s">
        <v>537</v>
      </c>
      <c r="E21" s="519" t="s">
        <v>540</v>
      </c>
      <c r="F21" s="571" t="s">
        <v>575</v>
      </c>
      <c r="G21" s="571"/>
    </row>
    <row r="22" spans="1:7">
      <c r="A22" s="341">
        <v>12</v>
      </c>
      <c r="B22" s="519" t="s">
        <v>382</v>
      </c>
      <c r="C22" s="341" t="s">
        <v>532</v>
      </c>
      <c r="D22" s="519" t="s">
        <v>537</v>
      </c>
      <c r="E22" s="519" t="s">
        <v>491</v>
      </c>
      <c r="F22" s="571" t="s">
        <v>575</v>
      </c>
      <c r="G22" s="571"/>
    </row>
    <row r="23" spans="1:7">
      <c r="A23" s="341">
        <v>13</v>
      </c>
      <c r="B23" s="572" t="s">
        <v>485</v>
      </c>
      <c r="C23" s="341" t="s">
        <v>532</v>
      </c>
      <c r="D23" s="519" t="s">
        <v>537</v>
      </c>
      <c r="E23" s="519" t="s">
        <v>142</v>
      </c>
      <c r="F23" s="571" t="s">
        <v>575</v>
      </c>
      <c r="G23" s="571"/>
    </row>
    <row r="24" spans="1:7">
      <c r="A24" s="341">
        <v>14</v>
      </c>
      <c r="B24" s="519" t="s">
        <v>550</v>
      </c>
      <c r="C24" s="341" t="s">
        <v>532</v>
      </c>
      <c r="D24" s="519" t="s">
        <v>537</v>
      </c>
      <c r="E24" s="519" t="s">
        <v>162</v>
      </c>
      <c r="F24" s="571" t="s">
        <v>575</v>
      </c>
      <c r="G24" s="571"/>
    </row>
    <row r="25" spans="1:7">
      <c r="A25" s="341">
        <v>15</v>
      </c>
      <c r="B25" s="519" t="s">
        <v>551</v>
      </c>
      <c r="C25" s="341" t="s">
        <v>552</v>
      </c>
      <c r="D25" s="519" t="s">
        <v>553</v>
      </c>
      <c r="E25" s="519" t="s">
        <v>535</v>
      </c>
      <c r="F25" s="571" t="s">
        <v>575</v>
      </c>
      <c r="G25" s="571"/>
    </row>
    <row r="26" spans="1:7">
      <c r="A26" s="341">
        <v>16</v>
      </c>
      <c r="B26" s="519" t="s">
        <v>554</v>
      </c>
      <c r="C26" s="341" t="s">
        <v>532</v>
      </c>
      <c r="D26" s="519" t="s">
        <v>537</v>
      </c>
      <c r="E26" s="519" t="s">
        <v>221</v>
      </c>
      <c r="F26" s="571" t="s">
        <v>575</v>
      </c>
      <c r="G26" s="571"/>
    </row>
    <row r="27" spans="1:7">
      <c r="A27" s="341">
        <v>17</v>
      </c>
      <c r="B27" s="519" t="s">
        <v>226</v>
      </c>
      <c r="C27" s="341" t="s">
        <v>532</v>
      </c>
      <c r="D27" s="519" t="s">
        <v>541</v>
      </c>
      <c r="E27" s="519" t="s">
        <v>491</v>
      </c>
      <c r="F27" s="571" t="s">
        <v>575</v>
      </c>
      <c r="G27" s="571"/>
    </row>
    <row r="28" spans="1:7">
      <c r="A28" s="341">
        <v>18</v>
      </c>
      <c r="B28" s="519" t="s">
        <v>571</v>
      </c>
      <c r="C28" s="341" t="s">
        <v>532</v>
      </c>
      <c r="D28" s="519" t="s">
        <v>541</v>
      </c>
      <c r="E28" s="519" t="s">
        <v>221</v>
      </c>
      <c r="F28" s="571" t="s">
        <v>575</v>
      </c>
      <c r="G28" s="571"/>
    </row>
    <row r="29" spans="1:7">
      <c r="A29" s="341">
        <v>19</v>
      </c>
      <c r="B29" s="519" t="s">
        <v>334</v>
      </c>
      <c r="C29" s="341" t="s">
        <v>539</v>
      </c>
      <c r="D29" s="519" t="s">
        <v>541</v>
      </c>
      <c r="E29" s="519" t="s">
        <v>535</v>
      </c>
      <c r="F29" s="571" t="s">
        <v>575</v>
      </c>
      <c r="G29" s="571"/>
    </row>
    <row r="30" spans="1:7">
      <c r="A30" s="341">
        <v>20</v>
      </c>
      <c r="B30" s="519" t="s">
        <v>321</v>
      </c>
      <c r="C30" s="341" t="s">
        <v>539</v>
      </c>
      <c r="D30" s="519" t="s">
        <v>541</v>
      </c>
      <c r="E30" s="519" t="s">
        <v>205</v>
      </c>
      <c r="F30" s="571" t="s">
        <v>575</v>
      </c>
      <c r="G30" s="571"/>
    </row>
    <row r="31" spans="1:7">
      <c r="A31" s="341">
        <v>21</v>
      </c>
      <c r="B31" s="519" t="s">
        <v>556</v>
      </c>
      <c r="C31" s="341" t="s">
        <v>539</v>
      </c>
      <c r="D31" s="519" t="s">
        <v>541</v>
      </c>
      <c r="E31" s="519" t="s">
        <v>205</v>
      </c>
      <c r="F31" s="571" t="s">
        <v>575</v>
      </c>
      <c r="G31" s="571"/>
    </row>
    <row r="32" spans="1:7">
      <c r="A32" s="341">
        <v>22</v>
      </c>
      <c r="B32" s="519" t="s">
        <v>557</v>
      </c>
      <c r="C32" s="341" t="s">
        <v>539</v>
      </c>
      <c r="D32" s="519" t="s">
        <v>541</v>
      </c>
      <c r="E32" s="519" t="s">
        <v>36</v>
      </c>
      <c r="F32" s="571" t="s">
        <v>575</v>
      </c>
      <c r="G32" s="571"/>
    </row>
    <row r="33" spans="1:7">
      <c r="A33" s="341">
        <v>23</v>
      </c>
      <c r="B33" s="519" t="s">
        <v>134</v>
      </c>
      <c r="C33" s="341" t="s">
        <v>539</v>
      </c>
      <c r="D33" s="519" t="s">
        <v>541</v>
      </c>
      <c r="E33" s="519" t="s">
        <v>132</v>
      </c>
      <c r="F33" s="571" t="s">
        <v>555</v>
      </c>
      <c r="G33" s="571"/>
    </row>
    <row r="34" spans="1:7">
      <c r="A34" s="341">
        <v>24</v>
      </c>
      <c r="B34" s="519" t="s">
        <v>563</v>
      </c>
      <c r="C34" s="341" t="s">
        <v>539</v>
      </c>
      <c r="D34" s="519" t="s">
        <v>541</v>
      </c>
      <c r="E34" s="519" t="s">
        <v>564</v>
      </c>
      <c r="F34" s="571" t="s">
        <v>555</v>
      </c>
      <c r="G34" s="571"/>
    </row>
    <row r="35" spans="1:7">
      <c r="A35" s="341">
        <v>25</v>
      </c>
      <c r="B35" s="519" t="s">
        <v>38</v>
      </c>
      <c r="C35" s="341" t="s">
        <v>552</v>
      </c>
      <c r="D35" s="519" t="s">
        <v>541</v>
      </c>
      <c r="E35" s="519" t="s">
        <v>36</v>
      </c>
      <c r="F35" s="571" t="s">
        <v>575</v>
      </c>
      <c r="G35" s="571"/>
    </row>
    <row r="36" spans="1:7">
      <c r="A36" s="341">
        <v>26</v>
      </c>
      <c r="B36" s="519" t="s">
        <v>244</v>
      </c>
      <c r="C36" s="341" t="s">
        <v>552</v>
      </c>
      <c r="D36" s="519" t="s">
        <v>541</v>
      </c>
      <c r="E36" s="519" t="s">
        <v>144</v>
      </c>
      <c r="F36" s="571" t="s">
        <v>575</v>
      </c>
      <c r="G36" s="571"/>
    </row>
    <row r="37" spans="1:7">
      <c r="A37" s="341">
        <v>27</v>
      </c>
      <c r="B37" s="519" t="s">
        <v>558</v>
      </c>
      <c r="C37" s="341" t="s">
        <v>552</v>
      </c>
      <c r="D37" s="519" t="s">
        <v>541</v>
      </c>
      <c r="E37" s="519" t="s">
        <v>253</v>
      </c>
      <c r="F37" s="571" t="s">
        <v>555</v>
      </c>
      <c r="G37" s="571"/>
    </row>
    <row r="38" spans="1:7">
      <c r="A38" s="341">
        <v>28</v>
      </c>
      <c r="B38" s="519" t="s">
        <v>559</v>
      </c>
      <c r="C38" s="341" t="s">
        <v>552</v>
      </c>
      <c r="D38" s="519" t="s">
        <v>541</v>
      </c>
      <c r="E38" s="519" t="s">
        <v>560</v>
      </c>
      <c r="F38" s="571" t="s">
        <v>561</v>
      </c>
      <c r="G38" s="571"/>
    </row>
    <row r="39" spans="1:7">
      <c r="A39" s="341">
        <v>29</v>
      </c>
      <c r="B39" s="519" t="s">
        <v>359</v>
      </c>
      <c r="C39" s="341" t="s">
        <v>552</v>
      </c>
      <c r="D39" s="519" t="s">
        <v>541</v>
      </c>
      <c r="E39" s="519" t="s">
        <v>162</v>
      </c>
      <c r="F39" s="571" t="s">
        <v>555</v>
      </c>
      <c r="G39" s="571"/>
    </row>
    <row r="40" spans="1:7">
      <c r="A40" s="341">
        <v>30</v>
      </c>
      <c r="B40" s="519" t="s">
        <v>562</v>
      </c>
      <c r="C40" s="341" t="s">
        <v>552</v>
      </c>
      <c r="D40" s="519" t="s">
        <v>541</v>
      </c>
      <c r="E40" s="519" t="s">
        <v>500</v>
      </c>
      <c r="F40" s="571" t="s">
        <v>555</v>
      </c>
      <c r="G40" s="571"/>
    </row>
    <row r="41" spans="1:7">
      <c r="A41" s="341">
        <v>31</v>
      </c>
      <c r="B41" s="519" t="s">
        <v>584</v>
      </c>
      <c r="C41" s="341" t="s">
        <v>552</v>
      </c>
      <c r="D41" s="519" t="s">
        <v>541</v>
      </c>
      <c r="E41" s="519" t="s">
        <v>164</v>
      </c>
      <c r="F41" s="571" t="s">
        <v>555</v>
      </c>
      <c r="G41" s="571"/>
    </row>
    <row r="42" spans="1:7">
      <c r="A42" s="341">
        <v>32</v>
      </c>
      <c r="B42" s="519" t="s">
        <v>568</v>
      </c>
      <c r="C42" s="341" t="s">
        <v>552</v>
      </c>
      <c r="D42" s="519" t="s">
        <v>541</v>
      </c>
      <c r="E42" s="519" t="s">
        <v>164</v>
      </c>
      <c r="F42" s="571" t="s">
        <v>555</v>
      </c>
      <c r="G42" s="571"/>
    </row>
    <row r="43" spans="1:7">
      <c r="A43" s="341">
        <v>33</v>
      </c>
      <c r="B43" s="519" t="s">
        <v>542</v>
      </c>
      <c r="C43" s="341" t="s">
        <v>552</v>
      </c>
      <c r="D43" s="519" t="s">
        <v>541</v>
      </c>
      <c r="E43" s="519" t="s">
        <v>221</v>
      </c>
      <c r="F43" s="571" t="s">
        <v>555</v>
      </c>
      <c r="G43" s="571"/>
    </row>
    <row r="44" spans="1:7">
      <c r="A44" s="341">
        <v>34</v>
      </c>
      <c r="B44" s="519" t="s">
        <v>392</v>
      </c>
      <c r="C44" s="341" t="s">
        <v>552</v>
      </c>
      <c r="D44" s="519" t="s">
        <v>541</v>
      </c>
      <c r="E44" s="519" t="s">
        <v>130</v>
      </c>
      <c r="F44" s="571" t="s">
        <v>561</v>
      </c>
      <c r="G44" s="571"/>
    </row>
    <row r="45" spans="1:7">
      <c r="A45" s="341">
        <v>35</v>
      </c>
      <c r="B45" s="519" t="s">
        <v>569</v>
      </c>
      <c r="C45" s="341" t="s">
        <v>552</v>
      </c>
      <c r="D45" s="519" t="s">
        <v>570</v>
      </c>
      <c r="E45" s="519" t="s">
        <v>130</v>
      </c>
      <c r="F45" s="571" t="s">
        <v>555</v>
      </c>
      <c r="G45" s="571"/>
    </row>
    <row r="46" spans="1:7">
      <c r="A46" s="341">
        <v>36</v>
      </c>
      <c r="B46" s="519" t="s">
        <v>246</v>
      </c>
      <c r="C46" s="341" t="s">
        <v>552</v>
      </c>
      <c r="D46" s="519" t="s">
        <v>541</v>
      </c>
      <c r="E46" s="519" t="s">
        <v>377</v>
      </c>
      <c r="F46" s="571" t="s">
        <v>555</v>
      </c>
      <c r="G46" s="571"/>
    </row>
    <row r="47" spans="1:7">
      <c r="A47" s="341">
        <v>37</v>
      </c>
      <c r="B47" s="519" t="s">
        <v>594</v>
      </c>
      <c r="C47" s="341" t="s">
        <v>552</v>
      </c>
      <c r="D47" s="519" t="s">
        <v>541</v>
      </c>
      <c r="E47" s="519" t="s">
        <v>253</v>
      </c>
      <c r="F47" s="571" t="s">
        <v>561</v>
      </c>
      <c r="G47" s="571"/>
    </row>
    <row r="48" spans="1:7">
      <c r="A48" s="341">
        <v>38</v>
      </c>
      <c r="B48" s="519" t="s">
        <v>567</v>
      </c>
      <c r="C48" s="341" t="s">
        <v>565</v>
      </c>
      <c r="D48" s="519" t="s">
        <v>541</v>
      </c>
      <c r="E48" s="519" t="s">
        <v>566</v>
      </c>
      <c r="F48" s="571" t="s">
        <v>555</v>
      </c>
      <c r="G48" s="571"/>
    </row>
    <row r="49" spans="1:7">
      <c r="A49" s="341">
        <v>39</v>
      </c>
      <c r="B49" s="519" t="s">
        <v>634</v>
      </c>
      <c r="C49" s="341" t="s">
        <v>552</v>
      </c>
      <c r="D49" s="519" t="s">
        <v>541</v>
      </c>
      <c r="E49" s="519" t="s">
        <v>560</v>
      </c>
      <c r="F49" s="571" t="s">
        <v>631</v>
      </c>
      <c r="G49" s="571"/>
    </row>
    <row r="50" spans="1:7">
      <c r="A50" s="341">
        <v>40</v>
      </c>
      <c r="B50" s="519" t="s">
        <v>635</v>
      </c>
      <c r="C50" s="341" t="s">
        <v>552</v>
      </c>
      <c r="D50" s="519" t="s">
        <v>541</v>
      </c>
      <c r="E50" s="519" t="s">
        <v>560</v>
      </c>
      <c r="F50" s="571" t="s">
        <v>632</v>
      </c>
      <c r="G50" s="571"/>
    </row>
    <row r="51" spans="1:7">
      <c r="A51" s="341">
        <v>41</v>
      </c>
      <c r="B51" s="519" t="s">
        <v>636</v>
      </c>
      <c r="C51" s="341" t="s">
        <v>552</v>
      </c>
      <c r="D51" s="519" t="s">
        <v>541</v>
      </c>
      <c r="E51" s="519" t="s">
        <v>560</v>
      </c>
      <c r="F51" s="571" t="s">
        <v>633</v>
      </c>
      <c r="G51" s="571"/>
    </row>
    <row r="54" spans="1:7" ht="13.5">
      <c r="A54" s="39" t="s">
        <v>40</v>
      </c>
      <c r="B54" s="18"/>
      <c r="C54" s="18"/>
      <c r="D54" s="1063" t="s">
        <v>120</v>
      </c>
      <c r="E54" s="1063"/>
      <c r="F54" s="1063"/>
      <c r="G54" s="1063"/>
    </row>
    <row r="55" spans="1:7">
      <c r="D55" s="18"/>
      <c r="E55" s="18"/>
      <c r="F55" s="18"/>
      <c r="G55" s="18"/>
    </row>
    <row r="56" spans="1:7" ht="13.5">
      <c r="A56" s="525" t="s">
        <v>42</v>
      </c>
      <c r="B56" s="530"/>
      <c r="C56" s="530"/>
      <c r="D56" s="505" t="s">
        <v>576</v>
      </c>
      <c r="E56" s="505"/>
      <c r="G56" s="18"/>
    </row>
  </sheetData>
  <sortState ref="B26:F46">
    <sortCondition descending="1" ref="C26:C46"/>
  </sortState>
  <mergeCells count="6">
    <mergeCell ref="D54:G54"/>
    <mergeCell ref="A4:G4"/>
    <mergeCell ref="A5:G5"/>
    <mergeCell ref="A1:G1"/>
    <mergeCell ref="A2:G2"/>
    <mergeCell ref="A3:G3"/>
  </mergeCells>
  <pageMargins left="0.31496062992125984" right="0.31496062992125984" top="0.35433070866141736" bottom="0.35433070866141736" header="0.11811023622047245" footer="0.11811023622047245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SheetLayoutView="100" workbookViewId="0">
      <selection activeCell="I20" sqref="I20"/>
    </sheetView>
  </sheetViews>
  <sheetFormatPr defaultRowHeight="12.75"/>
  <cols>
    <col min="2" max="2" width="9.140625" style="197"/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8.7109375" customWidth="1"/>
    <col min="13" max="13" width="13.140625" customWidth="1"/>
    <col min="14" max="14" width="18.570312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58"/>
      <c r="E5" s="258"/>
      <c r="F5" s="258"/>
      <c r="G5" s="258"/>
      <c r="H5" s="258"/>
      <c r="I5" s="258"/>
      <c r="J5" s="258"/>
      <c r="K5" s="258"/>
      <c r="L5" s="957" t="s">
        <v>2</v>
      </c>
      <c r="M5" s="957"/>
      <c r="N5" s="957"/>
    </row>
    <row r="6" spans="1:14" ht="15.75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5.75">
      <c r="A8" s="949">
        <v>87</v>
      </c>
      <c r="B8" s="949"/>
      <c r="C8" s="3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5.75">
      <c r="A9" s="949"/>
      <c r="B9" s="949"/>
      <c r="C9" s="3"/>
      <c r="D9" s="950" t="s">
        <v>11</v>
      </c>
      <c r="E9" s="951"/>
      <c r="F9" s="951"/>
      <c r="G9" s="951"/>
      <c r="H9" s="951"/>
      <c r="I9" s="951"/>
      <c r="J9" s="951"/>
      <c r="K9" s="951"/>
      <c r="L9" s="5">
        <v>43</v>
      </c>
      <c r="M9" s="5">
        <v>50</v>
      </c>
      <c r="N9" s="5">
        <v>68</v>
      </c>
    </row>
    <row r="10" spans="1:14" ht="16.5" thickBot="1">
      <c r="A10" s="6"/>
      <c r="B10" s="462"/>
      <c r="C10" s="3"/>
      <c r="D10" s="950" t="s">
        <v>211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5.75">
      <c r="A11" s="6"/>
      <c r="B11" s="463" t="s">
        <v>13</v>
      </c>
      <c r="C11" s="9"/>
      <c r="D11" s="10"/>
      <c r="E11" s="11">
        <v>44</v>
      </c>
      <c r="F11" s="260"/>
      <c r="G11" s="260"/>
      <c r="H11" s="260"/>
      <c r="I11" s="260"/>
      <c r="J11" s="260"/>
      <c r="K11" s="260"/>
      <c r="L11" s="13"/>
      <c r="M11" s="13"/>
      <c r="N11" s="13"/>
    </row>
    <row r="12" spans="1:14" ht="13.5" thickBot="1">
      <c r="A12" s="6"/>
      <c r="B12" s="464" t="s">
        <v>14</v>
      </c>
      <c r="C12" s="15"/>
      <c r="D12" s="16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>
      <c r="A13" s="18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18</v>
      </c>
      <c r="G14" s="947" t="s">
        <v>19</v>
      </c>
      <c r="H14" s="948" t="s">
        <v>20</v>
      </c>
      <c r="I14" s="947" t="s">
        <v>21</v>
      </c>
      <c r="J14" s="947" t="s">
        <v>22</v>
      </c>
      <c r="K14" s="947" t="s">
        <v>23</v>
      </c>
      <c r="L14" s="947" t="s">
        <v>24</v>
      </c>
      <c r="M14" s="947" t="s">
        <v>25</v>
      </c>
      <c r="N14" s="947"/>
    </row>
    <row r="15" spans="1:14">
      <c r="A15" s="947"/>
      <c r="B15" s="948"/>
      <c r="C15" s="948"/>
      <c r="D15" s="948"/>
      <c r="E15" s="948"/>
      <c r="F15" s="948"/>
      <c r="G15" s="948"/>
      <c r="H15" s="953"/>
      <c r="I15" s="948"/>
      <c r="J15" s="948"/>
      <c r="K15" s="948"/>
      <c r="L15" s="948"/>
      <c r="M15" s="948"/>
      <c r="N15" s="948"/>
    </row>
    <row r="16" spans="1:14" s="25" customFormat="1" ht="15" customHeight="1">
      <c r="A16" s="19">
        <v>1</v>
      </c>
      <c r="B16" s="465" t="s">
        <v>166</v>
      </c>
      <c r="C16" s="272"/>
      <c r="D16" s="273"/>
      <c r="E16" s="274">
        <v>1992</v>
      </c>
      <c r="F16" s="275" t="s">
        <v>10</v>
      </c>
      <c r="G16" s="278" t="s">
        <v>167</v>
      </c>
      <c r="H16" s="278" t="s">
        <v>168</v>
      </c>
      <c r="I16" s="277">
        <v>72.099999999999994</v>
      </c>
      <c r="J16" s="278">
        <v>84</v>
      </c>
      <c r="K16" s="278">
        <v>20</v>
      </c>
      <c r="L16" s="275" t="s">
        <v>10</v>
      </c>
      <c r="M16" s="271" t="s">
        <v>169</v>
      </c>
      <c r="N16" s="280"/>
    </row>
    <row r="17" spans="1:14" s="25" customFormat="1" ht="15" customHeight="1">
      <c r="A17" s="19">
        <f>A16+1</f>
        <v>2</v>
      </c>
      <c r="B17" s="616" t="s">
        <v>328</v>
      </c>
      <c r="C17" s="617"/>
      <c r="D17" s="203"/>
      <c r="E17" s="622">
        <v>1997</v>
      </c>
      <c r="F17" s="622" t="s">
        <v>9</v>
      </c>
      <c r="G17" s="278" t="s">
        <v>167</v>
      </c>
      <c r="H17" s="28"/>
      <c r="I17" s="23">
        <v>72.25</v>
      </c>
      <c r="J17" s="22">
        <v>82</v>
      </c>
      <c r="K17" s="22">
        <v>18</v>
      </c>
      <c r="L17" s="275" t="s">
        <v>10</v>
      </c>
      <c r="M17" s="613" t="s">
        <v>467</v>
      </c>
      <c r="N17" s="27"/>
    </row>
    <row r="18" spans="1:14" s="25" customFormat="1" ht="12.75" customHeight="1">
      <c r="A18" s="19">
        <f t="shared" ref="A18:A27" si="0">A17+1</f>
        <v>3</v>
      </c>
      <c r="B18" s="468" t="s">
        <v>75</v>
      </c>
      <c r="C18" s="618"/>
      <c r="D18" s="316"/>
      <c r="E18" s="608">
        <v>1987</v>
      </c>
      <c r="F18" s="608" t="s">
        <v>10</v>
      </c>
      <c r="G18" s="58" t="s">
        <v>35</v>
      </c>
      <c r="H18" s="285"/>
      <c r="I18" s="235">
        <v>73</v>
      </c>
      <c r="J18" s="267">
        <v>76</v>
      </c>
      <c r="K18" s="267">
        <v>16</v>
      </c>
      <c r="L18" s="275" t="s">
        <v>10</v>
      </c>
      <c r="M18" s="614" t="s">
        <v>226</v>
      </c>
      <c r="N18" s="447"/>
    </row>
    <row r="19" spans="1:14" s="25" customFormat="1" ht="15">
      <c r="A19" s="19">
        <f t="shared" si="0"/>
        <v>4</v>
      </c>
      <c r="B19" s="468" t="s">
        <v>170</v>
      </c>
      <c r="C19" s="618"/>
      <c r="D19" s="316"/>
      <c r="E19" s="608">
        <v>1990</v>
      </c>
      <c r="F19" s="608" t="s">
        <v>9</v>
      </c>
      <c r="G19" s="267" t="s">
        <v>27</v>
      </c>
      <c r="H19" s="285" t="s">
        <v>31</v>
      </c>
      <c r="I19" s="235">
        <v>71.3</v>
      </c>
      <c r="J19" s="267">
        <v>62</v>
      </c>
      <c r="K19" s="267">
        <v>15</v>
      </c>
      <c r="L19" s="285" t="s">
        <v>9</v>
      </c>
      <c r="M19" s="465" t="s">
        <v>171</v>
      </c>
      <c r="N19" s="270"/>
    </row>
    <row r="20" spans="1:14" s="25" customFormat="1" ht="12.75" customHeight="1">
      <c r="A20" s="19">
        <f t="shared" si="0"/>
        <v>5</v>
      </c>
      <c r="B20" s="615" t="s">
        <v>100</v>
      </c>
      <c r="C20" s="603"/>
      <c r="D20" s="46"/>
      <c r="E20" s="605">
        <v>1996</v>
      </c>
      <c r="F20" s="588" t="s">
        <v>9</v>
      </c>
      <c r="G20" s="58" t="s">
        <v>33</v>
      </c>
      <c r="H20" s="58"/>
      <c r="I20" s="418">
        <v>73</v>
      </c>
      <c r="J20" s="58">
        <v>60</v>
      </c>
      <c r="K20" s="58">
        <v>14</v>
      </c>
      <c r="L20" s="285" t="s">
        <v>9</v>
      </c>
      <c r="M20" s="615" t="s">
        <v>101</v>
      </c>
      <c r="N20" s="48"/>
    </row>
    <row r="21" spans="1:14" s="25" customFormat="1" ht="12.75" customHeight="1">
      <c r="A21" s="19">
        <f t="shared" si="0"/>
        <v>6</v>
      </c>
      <c r="B21" s="465" t="s">
        <v>175</v>
      </c>
      <c r="C21" s="272"/>
      <c r="D21" s="273"/>
      <c r="E21" s="274">
        <v>1991</v>
      </c>
      <c r="F21" s="275" t="s">
        <v>9</v>
      </c>
      <c r="G21" s="278" t="s">
        <v>132</v>
      </c>
      <c r="H21" s="282" t="s">
        <v>133</v>
      </c>
      <c r="I21" s="277">
        <v>71.95</v>
      </c>
      <c r="J21" s="278">
        <v>59</v>
      </c>
      <c r="K21" s="278">
        <v>13</v>
      </c>
      <c r="L21" s="285" t="s">
        <v>9</v>
      </c>
      <c r="M21" s="271" t="s">
        <v>134</v>
      </c>
      <c r="N21" s="280"/>
    </row>
    <row r="22" spans="1:14" s="25" customFormat="1" ht="15.75" customHeight="1">
      <c r="A22" s="19">
        <f t="shared" si="0"/>
        <v>7</v>
      </c>
      <c r="B22" s="465" t="s">
        <v>176</v>
      </c>
      <c r="C22" s="272"/>
      <c r="D22" s="273"/>
      <c r="E22" s="274">
        <v>1979</v>
      </c>
      <c r="F22" s="275" t="s">
        <v>9</v>
      </c>
      <c r="G22" s="278" t="s">
        <v>36</v>
      </c>
      <c r="H22" s="278" t="s">
        <v>37</v>
      </c>
      <c r="I22" s="277">
        <v>70.5</v>
      </c>
      <c r="J22" s="278">
        <v>56</v>
      </c>
      <c r="K22" s="278">
        <v>12</v>
      </c>
      <c r="L22" s="285" t="s">
        <v>9</v>
      </c>
      <c r="M22" s="271" t="s">
        <v>177</v>
      </c>
      <c r="N22" s="280"/>
    </row>
    <row r="23" spans="1:14" s="25" customFormat="1" ht="15">
      <c r="A23" s="19">
        <f t="shared" si="0"/>
        <v>8</v>
      </c>
      <c r="B23" s="465" t="s">
        <v>178</v>
      </c>
      <c r="C23" s="272"/>
      <c r="D23" s="273"/>
      <c r="E23" s="274">
        <v>1994</v>
      </c>
      <c r="F23" s="278" t="s">
        <v>9</v>
      </c>
      <c r="G23" s="278" t="s">
        <v>160</v>
      </c>
      <c r="H23" s="278" t="s">
        <v>161</v>
      </c>
      <c r="I23" s="277">
        <v>72.900000000000006</v>
      </c>
      <c r="J23" s="278">
        <v>53</v>
      </c>
      <c r="K23" s="278">
        <v>11</v>
      </c>
      <c r="L23" s="285" t="s">
        <v>9</v>
      </c>
      <c r="M23" s="271" t="s">
        <v>179</v>
      </c>
      <c r="N23" s="320"/>
    </row>
    <row r="24" spans="1:14" s="25" customFormat="1" ht="15">
      <c r="A24" s="19">
        <f t="shared" si="0"/>
        <v>9</v>
      </c>
      <c r="B24" s="615" t="s">
        <v>182</v>
      </c>
      <c r="C24" s="603"/>
      <c r="D24" s="46"/>
      <c r="E24" s="605">
        <v>1991</v>
      </c>
      <c r="F24" s="588" t="s">
        <v>8</v>
      </c>
      <c r="G24" s="58" t="s">
        <v>183</v>
      </c>
      <c r="H24" s="58" t="s">
        <v>184</v>
      </c>
      <c r="I24" s="418">
        <v>72.849999999999994</v>
      </c>
      <c r="J24" s="58">
        <v>50</v>
      </c>
      <c r="K24" s="58">
        <v>10</v>
      </c>
      <c r="L24" s="285" t="s">
        <v>506</v>
      </c>
      <c r="M24" s="615" t="s">
        <v>185</v>
      </c>
      <c r="N24" s="48"/>
    </row>
    <row r="25" spans="1:14" s="25" customFormat="1" ht="15.75">
      <c r="A25" s="19">
        <f t="shared" si="0"/>
        <v>10</v>
      </c>
      <c r="B25" s="465" t="s">
        <v>186</v>
      </c>
      <c r="C25" s="272"/>
      <c r="D25" s="273"/>
      <c r="E25" s="274">
        <v>1972</v>
      </c>
      <c r="F25" s="275" t="s">
        <v>8</v>
      </c>
      <c r="G25" s="310" t="s">
        <v>187</v>
      </c>
      <c r="H25" s="278"/>
      <c r="I25" s="277">
        <v>72.599999999999994</v>
      </c>
      <c r="J25" s="278">
        <v>35</v>
      </c>
      <c r="K25" s="278">
        <v>9</v>
      </c>
      <c r="L25" s="278"/>
      <c r="M25" s="297" t="s">
        <v>91</v>
      </c>
      <c r="N25" s="280" t="s">
        <v>478</v>
      </c>
    </row>
    <row r="26" spans="1:14" s="25" customFormat="1" ht="15">
      <c r="A26" s="19">
        <f t="shared" si="0"/>
        <v>11</v>
      </c>
      <c r="B26" s="468" t="s">
        <v>462</v>
      </c>
      <c r="C26" s="619"/>
      <c r="D26" s="284"/>
      <c r="E26" s="608">
        <v>1995</v>
      </c>
      <c r="F26" s="608" t="s">
        <v>9</v>
      </c>
      <c r="G26" s="267" t="s">
        <v>146</v>
      </c>
      <c r="H26" s="285"/>
      <c r="I26" s="235">
        <v>71.5</v>
      </c>
      <c r="J26" s="267">
        <v>31</v>
      </c>
      <c r="K26" s="267">
        <v>8</v>
      </c>
      <c r="L26" s="267"/>
      <c r="M26" s="465" t="s">
        <v>479</v>
      </c>
      <c r="N26" s="270"/>
    </row>
    <row r="27" spans="1:14" s="25" customFormat="1" ht="25.5">
      <c r="A27" s="19">
        <f t="shared" si="0"/>
        <v>12</v>
      </c>
      <c r="B27" s="620" t="s">
        <v>172</v>
      </c>
      <c r="C27" s="621"/>
      <c r="D27" s="367"/>
      <c r="E27" s="623">
        <v>1989</v>
      </c>
      <c r="F27" s="592" t="s">
        <v>10</v>
      </c>
      <c r="G27" s="354" t="s">
        <v>173</v>
      </c>
      <c r="H27" s="501"/>
      <c r="I27" s="37">
        <v>73</v>
      </c>
      <c r="J27" s="36">
        <v>30</v>
      </c>
      <c r="K27" s="30">
        <v>7</v>
      </c>
      <c r="L27" s="480"/>
      <c r="M27" s="612" t="s">
        <v>174</v>
      </c>
      <c r="N27" s="367"/>
    </row>
    <row r="28" spans="1:14">
      <c r="A28" s="18"/>
      <c r="B28" s="255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13.5">
      <c r="A29" s="525" t="s">
        <v>578</v>
      </c>
      <c r="B29" s="526"/>
      <c r="C29" s="526"/>
      <c r="D29" s="526"/>
      <c r="E29" s="526"/>
      <c r="F29" s="526"/>
      <c r="G29" s="526"/>
      <c r="H29" s="525" t="s">
        <v>41</v>
      </c>
      <c r="J29" s="18"/>
      <c r="K29" s="530"/>
      <c r="L29" s="600" t="s">
        <v>577</v>
      </c>
      <c r="N29" s="530"/>
    </row>
    <row r="30" spans="1:14" ht="13.5">
      <c r="A30" s="525"/>
      <c r="B30" s="535"/>
      <c r="C30" s="530"/>
      <c r="D30" s="18"/>
      <c r="E30" s="18"/>
      <c r="F30" s="18"/>
      <c r="G30" s="18"/>
      <c r="H30" s="525"/>
      <c r="J30" s="18"/>
      <c r="K30" s="530"/>
      <c r="L30" s="601"/>
      <c r="M30" s="18"/>
      <c r="N30" s="18"/>
    </row>
    <row r="31" spans="1:14" ht="13.5">
      <c r="A31" s="525" t="s">
        <v>498</v>
      </c>
      <c r="B31" s="526"/>
      <c r="C31" s="526"/>
      <c r="D31" s="526"/>
      <c r="E31" s="526"/>
      <c r="F31" s="526"/>
      <c r="G31" s="526"/>
      <c r="H31" s="525" t="s">
        <v>43</v>
      </c>
      <c r="J31" s="526"/>
      <c r="L31" s="602" t="s">
        <v>579</v>
      </c>
      <c r="M31" s="530"/>
      <c r="N31" s="530"/>
    </row>
  </sheetData>
  <sortState ref="B16:N27">
    <sortCondition descending="1" ref="J16:J27"/>
  </sortState>
  <mergeCells count="27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L14:L15"/>
    <mergeCell ref="M14:N15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</mergeCells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topLeftCell="A10" zoomScaleSheetLayoutView="100" workbookViewId="0">
      <selection activeCell="F24" sqref="F24"/>
    </sheetView>
  </sheetViews>
  <sheetFormatPr defaultRowHeight="12.75"/>
  <cols>
    <col min="2" max="2" width="9.140625" style="197"/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58"/>
      <c r="E5" s="258"/>
      <c r="F5" s="258"/>
      <c r="G5" s="258"/>
      <c r="H5" s="258"/>
      <c r="I5" s="258"/>
      <c r="J5" s="258"/>
      <c r="K5" s="258"/>
      <c r="L5" s="957" t="s">
        <v>2</v>
      </c>
      <c r="M5" s="957"/>
      <c r="N5" s="957"/>
    </row>
    <row r="6" spans="1:14" ht="15.75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5.75">
      <c r="A8" s="949">
        <v>82</v>
      </c>
      <c r="B8" s="949"/>
      <c r="C8" s="3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5.75">
      <c r="A9" s="949"/>
      <c r="B9" s="949"/>
      <c r="C9" s="3"/>
      <c r="D9" s="950" t="s">
        <v>11</v>
      </c>
      <c r="E9" s="951"/>
      <c r="F9" s="951"/>
      <c r="G9" s="951"/>
      <c r="H9" s="951"/>
      <c r="I9" s="951"/>
      <c r="J9" s="951"/>
      <c r="K9" s="951"/>
      <c r="L9" s="5">
        <v>47</v>
      </c>
      <c r="M9" s="5">
        <v>55</v>
      </c>
      <c r="N9" s="5">
        <v>73</v>
      </c>
    </row>
    <row r="10" spans="1:14" ht="16.5" thickBot="1">
      <c r="A10" s="6"/>
      <c r="B10" s="462"/>
      <c r="C10" s="3"/>
      <c r="D10" s="950" t="s">
        <v>212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5.75">
      <c r="A11" s="6"/>
      <c r="B11" s="463" t="s">
        <v>13</v>
      </c>
      <c r="C11" s="9"/>
      <c r="D11" s="10"/>
      <c r="E11" s="11">
        <v>44</v>
      </c>
      <c r="F11" s="260"/>
      <c r="G11" s="260"/>
      <c r="H11" s="260"/>
      <c r="I11" s="260"/>
      <c r="J11" s="260"/>
      <c r="K11" s="260"/>
      <c r="L11" s="13"/>
      <c r="M11" s="13"/>
      <c r="N11" s="13"/>
    </row>
    <row r="12" spans="1:14" ht="13.5" thickBot="1">
      <c r="A12" s="6"/>
      <c r="B12" s="464" t="s">
        <v>14</v>
      </c>
      <c r="C12" s="15"/>
      <c r="D12" s="16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>
      <c r="A13" s="18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18</v>
      </c>
      <c r="G14" s="947" t="s">
        <v>19</v>
      </c>
      <c r="H14" s="948" t="s">
        <v>20</v>
      </c>
      <c r="I14" s="947" t="s">
        <v>21</v>
      </c>
      <c r="J14" s="947" t="s">
        <v>22</v>
      </c>
      <c r="K14" s="947" t="s">
        <v>23</v>
      </c>
      <c r="L14" s="947" t="s">
        <v>24</v>
      </c>
      <c r="M14" s="947" t="s">
        <v>25</v>
      </c>
      <c r="N14" s="947"/>
    </row>
    <row r="15" spans="1:14">
      <c r="A15" s="947"/>
      <c r="B15" s="948"/>
      <c r="C15" s="948"/>
      <c r="D15" s="948"/>
      <c r="E15" s="948"/>
      <c r="F15" s="948"/>
      <c r="G15" s="948"/>
      <c r="H15" s="953"/>
      <c r="I15" s="948"/>
      <c r="J15" s="948"/>
      <c r="K15" s="948"/>
      <c r="L15" s="948"/>
      <c r="M15" s="948"/>
      <c r="N15" s="948"/>
    </row>
    <row r="16" spans="1:14" ht="15">
      <c r="A16" s="19">
        <v>1</v>
      </c>
      <c r="B16" s="613" t="s">
        <v>76</v>
      </c>
      <c r="C16" s="625"/>
      <c r="D16" s="626"/>
      <c r="E16" s="622">
        <v>1985</v>
      </c>
      <c r="F16" s="622" t="s">
        <v>10</v>
      </c>
      <c r="G16" s="588" t="s">
        <v>35</v>
      </c>
      <c r="H16" s="28"/>
      <c r="I16" s="589">
        <v>77.5</v>
      </c>
      <c r="J16" s="590">
        <v>83</v>
      </c>
      <c r="K16" s="590">
        <v>20</v>
      </c>
      <c r="L16" s="28" t="s">
        <v>10</v>
      </c>
      <c r="M16" s="391" t="s">
        <v>476</v>
      </c>
      <c r="N16" s="29"/>
    </row>
    <row r="17" spans="1:14" s="25" customFormat="1" ht="15" customHeight="1">
      <c r="A17" s="19">
        <f t="shared" ref="A17" si="0">A16+1</f>
        <v>2</v>
      </c>
      <c r="B17" s="615" t="s">
        <v>190</v>
      </c>
      <c r="C17" s="603"/>
      <c r="D17" s="604"/>
      <c r="E17" s="605">
        <v>1989</v>
      </c>
      <c r="F17" s="588" t="s">
        <v>9</v>
      </c>
      <c r="G17" s="588" t="s">
        <v>32</v>
      </c>
      <c r="H17" s="325" t="s">
        <v>30</v>
      </c>
      <c r="I17" s="587">
        <v>77.8</v>
      </c>
      <c r="J17" s="588">
        <v>76</v>
      </c>
      <c r="K17" s="588">
        <v>18</v>
      </c>
      <c r="L17" s="28" t="s">
        <v>507</v>
      </c>
      <c r="M17" s="615" t="s">
        <v>63</v>
      </c>
      <c r="N17" s="48"/>
    </row>
    <row r="18" spans="1:14" s="25" customFormat="1" ht="28.5" customHeight="1">
      <c r="A18" s="19">
        <f>A17+1</f>
        <v>3</v>
      </c>
      <c r="B18" s="465" t="s">
        <v>194</v>
      </c>
      <c r="C18" s="272"/>
      <c r="D18" s="273"/>
      <c r="E18" s="274">
        <v>1994</v>
      </c>
      <c r="F18" s="275" t="s">
        <v>10</v>
      </c>
      <c r="G18" s="278" t="s">
        <v>160</v>
      </c>
      <c r="H18" s="328" t="s">
        <v>161</v>
      </c>
      <c r="I18" s="277">
        <v>78</v>
      </c>
      <c r="J18" s="278">
        <v>76</v>
      </c>
      <c r="K18" s="278">
        <v>16</v>
      </c>
      <c r="L18" s="28" t="s">
        <v>10</v>
      </c>
      <c r="M18" s="271" t="s">
        <v>195</v>
      </c>
      <c r="N18" s="280"/>
    </row>
    <row r="19" spans="1:14" s="25" customFormat="1" ht="15">
      <c r="A19" s="19">
        <f t="shared" ref="A19:A28" si="1">A18+1</f>
        <v>4</v>
      </c>
      <c r="B19" s="465" t="s">
        <v>196</v>
      </c>
      <c r="C19" s="272"/>
      <c r="D19" s="273"/>
      <c r="E19" s="274">
        <v>1984</v>
      </c>
      <c r="F19" s="275" t="s">
        <v>9</v>
      </c>
      <c r="G19" s="278" t="s">
        <v>90</v>
      </c>
      <c r="H19" s="278"/>
      <c r="I19" s="277">
        <v>78</v>
      </c>
      <c r="J19" s="278">
        <v>72</v>
      </c>
      <c r="K19" s="278">
        <v>15</v>
      </c>
      <c r="L19" s="275" t="s">
        <v>9</v>
      </c>
      <c r="M19" s="271" t="s">
        <v>197</v>
      </c>
      <c r="N19" s="280"/>
    </row>
    <row r="20" spans="1:14" s="25" customFormat="1" ht="12.75" customHeight="1">
      <c r="A20" s="19">
        <f t="shared" si="1"/>
        <v>5</v>
      </c>
      <c r="B20" s="615" t="s">
        <v>201</v>
      </c>
      <c r="C20" s="603"/>
      <c r="D20" s="604"/>
      <c r="E20" s="605">
        <v>1997</v>
      </c>
      <c r="F20" s="588" t="s">
        <v>8</v>
      </c>
      <c r="G20" s="588" t="s">
        <v>35</v>
      </c>
      <c r="H20" s="58" t="s">
        <v>202</v>
      </c>
      <c r="I20" s="587">
        <v>77.7</v>
      </c>
      <c r="J20" s="588">
        <v>61</v>
      </c>
      <c r="K20" s="588">
        <v>13</v>
      </c>
      <c r="L20" s="275" t="s">
        <v>506</v>
      </c>
      <c r="M20" s="615" t="s">
        <v>203</v>
      </c>
      <c r="N20" s="48"/>
    </row>
    <row r="21" spans="1:14" s="25" customFormat="1" ht="12.75" customHeight="1">
      <c r="A21" s="19">
        <f t="shared" si="1"/>
        <v>6</v>
      </c>
      <c r="B21" s="615" t="s">
        <v>198</v>
      </c>
      <c r="C21" s="603"/>
      <c r="D21" s="604"/>
      <c r="E21" s="605">
        <v>1994</v>
      </c>
      <c r="F21" s="588" t="s">
        <v>9</v>
      </c>
      <c r="G21" s="588" t="s">
        <v>27</v>
      </c>
      <c r="H21" s="58"/>
      <c r="I21" s="587">
        <v>77.75</v>
      </c>
      <c r="J21" s="588">
        <v>61</v>
      </c>
      <c r="K21" s="588">
        <v>14</v>
      </c>
      <c r="L21" s="275" t="s">
        <v>9</v>
      </c>
      <c r="M21" s="615" t="s">
        <v>199</v>
      </c>
      <c r="N21" s="48"/>
    </row>
    <row r="22" spans="1:14" s="25" customFormat="1" ht="21" customHeight="1">
      <c r="A22" s="19">
        <f t="shared" si="1"/>
        <v>7</v>
      </c>
      <c r="B22" s="465" t="s">
        <v>200</v>
      </c>
      <c r="C22" s="272"/>
      <c r="D22" s="273"/>
      <c r="E22" s="274">
        <v>1984</v>
      </c>
      <c r="F22" s="275" t="s">
        <v>10</v>
      </c>
      <c r="G22" s="275" t="s">
        <v>130</v>
      </c>
      <c r="H22" s="496" t="s">
        <v>131</v>
      </c>
      <c r="I22" s="277">
        <v>75.05</v>
      </c>
      <c r="J22" s="278">
        <v>58</v>
      </c>
      <c r="K22" s="278">
        <v>12</v>
      </c>
      <c r="L22" s="275" t="s">
        <v>9</v>
      </c>
      <c r="M22" s="297" t="s">
        <v>29</v>
      </c>
      <c r="N22" s="280"/>
    </row>
    <row r="23" spans="1:14" s="25" customFormat="1" ht="15">
      <c r="A23" s="19">
        <f t="shared" si="1"/>
        <v>8</v>
      </c>
      <c r="B23" s="465" t="s">
        <v>207</v>
      </c>
      <c r="C23" s="272"/>
      <c r="D23" s="273"/>
      <c r="E23" s="274">
        <v>1996</v>
      </c>
      <c r="F23" s="275" t="s">
        <v>9</v>
      </c>
      <c r="G23" s="278" t="s">
        <v>132</v>
      </c>
      <c r="H23" s="282" t="s">
        <v>133</v>
      </c>
      <c r="I23" s="277">
        <v>76.599999999999994</v>
      </c>
      <c r="J23" s="278">
        <v>58</v>
      </c>
      <c r="K23" s="278">
        <v>11</v>
      </c>
      <c r="L23" s="275" t="s">
        <v>9</v>
      </c>
      <c r="M23" s="271" t="s">
        <v>497</v>
      </c>
      <c r="N23" s="280"/>
    </row>
    <row r="24" spans="1:14" s="25" customFormat="1" ht="15">
      <c r="A24" s="19">
        <f t="shared" si="1"/>
        <v>9</v>
      </c>
      <c r="B24" s="465" t="s">
        <v>443</v>
      </c>
      <c r="C24" s="272"/>
      <c r="D24" s="273"/>
      <c r="E24" s="274">
        <v>1995</v>
      </c>
      <c r="F24" s="275" t="s">
        <v>8</v>
      </c>
      <c r="G24" s="278" t="s">
        <v>167</v>
      </c>
      <c r="H24" s="458" t="s">
        <v>219</v>
      </c>
      <c r="I24" s="277">
        <v>77.55</v>
      </c>
      <c r="J24" s="191">
        <v>58</v>
      </c>
      <c r="K24" s="585">
        <v>10</v>
      </c>
      <c r="L24" s="275" t="s">
        <v>506</v>
      </c>
      <c r="M24" s="271" t="s">
        <v>444</v>
      </c>
      <c r="N24" s="280"/>
    </row>
    <row r="25" spans="1:14" s="25" customFormat="1" ht="15">
      <c r="A25" s="19">
        <f t="shared" si="1"/>
        <v>10</v>
      </c>
      <c r="B25" s="465" t="s">
        <v>208</v>
      </c>
      <c r="C25" s="455"/>
      <c r="D25" s="448"/>
      <c r="E25" s="608">
        <v>1991</v>
      </c>
      <c r="F25" s="608" t="s">
        <v>8</v>
      </c>
      <c r="G25" s="585" t="s">
        <v>33</v>
      </c>
      <c r="H25" s="285"/>
      <c r="I25" s="584">
        <v>78</v>
      </c>
      <c r="J25" s="585">
        <v>56</v>
      </c>
      <c r="K25" s="585">
        <v>9</v>
      </c>
      <c r="L25" s="275" t="s">
        <v>506</v>
      </c>
      <c r="M25" s="465" t="s">
        <v>209</v>
      </c>
      <c r="N25" s="270"/>
    </row>
    <row r="26" spans="1:14" s="25" customFormat="1" ht="24">
      <c r="A26" s="19">
        <f t="shared" si="1"/>
        <v>11</v>
      </c>
      <c r="B26" s="468" t="s">
        <v>191</v>
      </c>
      <c r="C26" s="326"/>
      <c r="D26" s="327"/>
      <c r="E26" s="274">
        <v>1997</v>
      </c>
      <c r="F26" s="278" t="s">
        <v>9</v>
      </c>
      <c r="G26" s="628" t="s">
        <v>581</v>
      </c>
      <c r="H26" s="278" t="s">
        <v>31</v>
      </c>
      <c r="I26" s="277">
        <v>75.7</v>
      </c>
      <c r="J26" s="278">
        <v>50</v>
      </c>
      <c r="K26" s="278">
        <v>8</v>
      </c>
      <c r="L26" s="285" t="s">
        <v>8</v>
      </c>
      <c r="M26" s="312" t="s">
        <v>193</v>
      </c>
      <c r="N26" s="329"/>
    </row>
    <row r="27" spans="1:14" s="25" customFormat="1" ht="15">
      <c r="A27" s="19">
        <f t="shared" si="1"/>
        <v>12</v>
      </c>
      <c r="B27" s="465" t="s">
        <v>329</v>
      </c>
      <c r="C27" s="523"/>
      <c r="D27" s="627"/>
      <c r="E27" s="608">
        <v>2000</v>
      </c>
      <c r="F27" s="608" t="s">
        <v>8</v>
      </c>
      <c r="G27" s="278" t="s">
        <v>132</v>
      </c>
      <c r="H27" s="267" t="s">
        <v>330</v>
      </c>
      <c r="I27" s="584">
        <v>76.900000000000006</v>
      </c>
      <c r="J27" s="191">
        <v>48</v>
      </c>
      <c r="K27" s="585">
        <v>7</v>
      </c>
      <c r="L27" s="285" t="s">
        <v>8</v>
      </c>
      <c r="M27" s="271" t="s">
        <v>331</v>
      </c>
      <c r="N27" s="280"/>
    </row>
    <row r="28" spans="1:14" s="25" customFormat="1" ht="15">
      <c r="A28" s="19">
        <f t="shared" si="1"/>
        <v>13</v>
      </c>
      <c r="B28" s="465" t="s">
        <v>204</v>
      </c>
      <c r="C28" s="272"/>
      <c r="D28" s="273"/>
      <c r="E28" s="274">
        <v>1992</v>
      </c>
      <c r="F28" s="275" t="s">
        <v>9</v>
      </c>
      <c r="G28" s="275" t="s">
        <v>205</v>
      </c>
      <c r="H28" s="476"/>
      <c r="I28" s="277">
        <v>76.099999999999994</v>
      </c>
      <c r="J28" s="278">
        <v>43</v>
      </c>
      <c r="K28" s="278">
        <v>6</v>
      </c>
      <c r="L28" s="278"/>
      <c r="M28" s="297" t="s">
        <v>206</v>
      </c>
      <c r="N28" s="280"/>
    </row>
    <row r="29" spans="1:14">
      <c r="A29" s="18"/>
      <c r="B29" s="25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s="624" customFormat="1">
      <c r="A30" s="967" t="s">
        <v>580</v>
      </c>
      <c r="B30" s="968"/>
      <c r="C30" s="968"/>
      <c r="D30" s="968"/>
      <c r="E30" s="968"/>
      <c r="F30" s="968"/>
      <c r="G30" s="968"/>
      <c r="H30" s="968"/>
      <c r="I30" s="968"/>
      <c r="J30" s="968"/>
      <c r="K30" s="968"/>
      <c r="L30" s="968"/>
      <c r="M30" s="968"/>
      <c r="N30" s="968"/>
    </row>
    <row r="31" spans="1:14">
      <c r="A31" s="18"/>
      <c r="B31" s="255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1:14" ht="13.5">
      <c r="A32" s="525" t="s">
        <v>578</v>
      </c>
      <c r="B32" s="526"/>
      <c r="C32" s="526"/>
      <c r="D32" s="526"/>
      <c r="E32" s="526"/>
      <c r="F32" s="526"/>
      <c r="G32" s="526"/>
      <c r="H32" s="525" t="s">
        <v>41</v>
      </c>
      <c r="J32" s="18"/>
      <c r="K32" s="530"/>
      <c r="L32" s="600" t="s">
        <v>577</v>
      </c>
      <c r="N32" s="530"/>
    </row>
    <row r="33" spans="1:14" ht="13.5">
      <c r="A33" s="525"/>
      <c r="B33" s="535"/>
      <c r="C33" s="530"/>
      <c r="D33" s="18"/>
      <c r="E33" s="18"/>
      <c r="F33" s="18"/>
      <c r="G33" s="18"/>
      <c r="H33" s="525"/>
      <c r="J33" s="18"/>
      <c r="K33" s="530"/>
      <c r="L33" s="601"/>
      <c r="M33" s="18"/>
      <c r="N33" s="18"/>
    </row>
    <row r="34" spans="1:14" ht="13.5">
      <c r="A34" s="525" t="s">
        <v>498</v>
      </c>
      <c r="B34" s="526"/>
      <c r="C34" s="526"/>
      <c r="D34" s="526"/>
      <c r="E34" s="526"/>
      <c r="F34" s="526"/>
      <c r="G34" s="526"/>
      <c r="H34" s="525" t="s">
        <v>43</v>
      </c>
      <c r="J34" s="526"/>
      <c r="L34" s="602" t="s">
        <v>579</v>
      </c>
      <c r="M34" s="530"/>
      <c r="N34" s="530"/>
    </row>
  </sheetData>
  <sortState ref="B20:N21">
    <sortCondition ref="I20:I21"/>
  </sortState>
  <mergeCells count="28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L14:L15"/>
    <mergeCell ref="M14:N15"/>
    <mergeCell ref="A30:N30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</mergeCells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view="pageBreakPreview" topLeftCell="A4" zoomScaleSheetLayoutView="100" workbookViewId="0">
      <selection activeCell="M28" sqref="M28"/>
    </sheetView>
  </sheetViews>
  <sheetFormatPr defaultRowHeight="12.75"/>
  <cols>
    <col min="2" max="2" width="9.140625" style="197"/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58"/>
      <c r="E5" s="258"/>
      <c r="F5" s="258"/>
      <c r="G5" s="258"/>
      <c r="H5" s="258"/>
      <c r="I5" s="258"/>
      <c r="J5" s="258"/>
      <c r="K5" s="258"/>
      <c r="L5" s="957" t="s">
        <v>2</v>
      </c>
      <c r="M5" s="957"/>
      <c r="N5" s="957"/>
    </row>
    <row r="6" spans="1:14" ht="15.75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5.75">
      <c r="A8" s="949">
        <v>91</v>
      </c>
      <c r="B8" s="949"/>
      <c r="C8" s="632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5.75">
      <c r="A9" s="949"/>
      <c r="B9" s="949"/>
      <c r="C9" s="632"/>
      <c r="D9" s="950" t="s">
        <v>11</v>
      </c>
      <c r="E9" s="951"/>
      <c r="F9" s="951"/>
      <c r="G9" s="951"/>
      <c r="H9" s="951"/>
      <c r="I9" s="951"/>
      <c r="J9" s="951"/>
      <c r="K9" s="951"/>
      <c r="L9" s="5">
        <v>52</v>
      </c>
      <c r="M9" s="5">
        <v>58</v>
      </c>
      <c r="N9" s="5">
        <v>78</v>
      </c>
    </row>
    <row r="10" spans="1:14" ht="16.5" thickBot="1">
      <c r="A10" s="6"/>
      <c r="B10" s="462"/>
      <c r="C10" s="632"/>
      <c r="D10" s="950" t="s">
        <v>213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5.75">
      <c r="A11" s="6"/>
      <c r="B11" s="463" t="s">
        <v>13</v>
      </c>
      <c r="C11" s="9"/>
      <c r="D11" s="10"/>
      <c r="E11" s="11">
        <v>44</v>
      </c>
      <c r="F11" s="260"/>
      <c r="G11" s="260"/>
      <c r="H11" s="260"/>
      <c r="I11" s="260"/>
      <c r="J11" s="260"/>
      <c r="K11" s="260"/>
      <c r="L11" s="13"/>
      <c r="M11" s="13"/>
      <c r="N11" s="13"/>
    </row>
    <row r="12" spans="1:14" ht="13.5" thickBot="1">
      <c r="A12" s="6"/>
      <c r="B12" s="464" t="s">
        <v>14</v>
      </c>
      <c r="C12" s="15"/>
      <c r="D12" s="16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>
      <c r="A13" s="18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18</v>
      </c>
      <c r="G14" s="947" t="s">
        <v>19</v>
      </c>
      <c r="H14" s="948" t="s">
        <v>20</v>
      </c>
      <c r="I14" s="947" t="s">
        <v>21</v>
      </c>
      <c r="J14" s="947" t="s">
        <v>22</v>
      </c>
      <c r="K14" s="947" t="s">
        <v>23</v>
      </c>
      <c r="L14" s="947" t="s">
        <v>24</v>
      </c>
      <c r="M14" s="947" t="s">
        <v>25</v>
      </c>
      <c r="N14" s="947"/>
    </row>
    <row r="15" spans="1:14">
      <c r="A15" s="947"/>
      <c r="B15" s="948"/>
      <c r="C15" s="948"/>
      <c r="D15" s="948"/>
      <c r="E15" s="948"/>
      <c r="F15" s="948"/>
      <c r="G15" s="948"/>
      <c r="H15" s="953"/>
      <c r="I15" s="948"/>
      <c r="J15" s="948"/>
      <c r="K15" s="948"/>
      <c r="L15" s="948"/>
      <c r="M15" s="948"/>
      <c r="N15" s="948"/>
    </row>
    <row r="16" spans="1:14" ht="22.5">
      <c r="A16" s="19">
        <v>1</v>
      </c>
      <c r="B16" s="468" t="s">
        <v>214</v>
      </c>
      <c r="C16" s="326"/>
      <c r="D16" s="327"/>
      <c r="E16" s="340">
        <v>1998</v>
      </c>
      <c r="F16" s="278" t="s">
        <v>9</v>
      </c>
      <c r="G16" s="278" t="s">
        <v>215</v>
      </c>
      <c r="H16" s="364" t="s">
        <v>216</v>
      </c>
      <c r="I16" s="96">
        <v>85</v>
      </c>
      <c r="J16" s="294">
        <v>87</v>
      </c>
      <c r="K16" s="294">
        <v>20</v>
      </c>
      <c r="L16" s="58" t="s">
        <v>10</v>
      </c>
      <c r="M16" s="375" t="s">
        <v>217</v>
      </c>
      <c r="N16" s="506"/>
    </row>
    <row r="17" spans="1:14" s="25" customFormat="1" ht="15" customHeight="1">
      <c r="A17" s="194">
        <f t="shared" ref="A17:A28" si="0">A16+1</f>
        <v>2</v>
      </c>
      <c r="B17" s="469" t="s">
        <v>69</v>
      </c>
      <c r="C17" s="307"/>
      <c r="D17" s="308"/>
      <c r="E17" s="333">
        <v>1993</v>
      </c>
      <c r="F17" s="275" t="s">
        <v>9</v>
      </c>
      <c r="G17" s="294" t="s">
        <v>468</v>
      </c>
      <c r="H17" s="285" t="s">
        <v>31</v>
      </c>
      <c r="I17" s="584">
        <v>83.1</v>
      </c>
      <c r="J17" s="585">
        <v>76</v>
      </c>
      <c r="K17" s="585">
        <v>18</v>
      </c>
      <c r="L17" s="275" t="s">
        <v>9</v>
      </c>
      <c r="M17" s="466" t="s">
        <v>469</v>
      </c>
      <c r="N17" s="270"/>
    </row>
    <row r="18" spans="1:14" s="25" customFormat="1" ht="12.75" customHeight="1">
      <c r="A18" s="19">
        <f t="shared" si="0"/>
        <v>3</v>
      </c>
      <c r="B18" s="465" t="s">
        <v>218</v>
      </c>
      <c r="C18" s="272"/>
      <c r="D18" s="273"/>
      <c r="E18" s="274">
        <v>1993</v>
      </c>
      <c r="F18" s="275" t="s">
        <v>9</v>
      </c>
      <c r="G18" s="347" t="s">
        <v>167</v>
      </c>
      <c r="H18" s="332" t="s">
        <v>219</v>
      </c>
      <c r="I18" s="277">
        <v>82.55</v>
      </c>
      <c r="J18" s="278">
        <v>73</v>
      </c>
      <c r="K18" s="278">
        <v>16</v>
      </c>
      <c r="L18" s="275" t="s">
        <v>9</v>
      </c>
      <c r="M18" s="271" t="s">
        <v>220</v>
      </c>
      <c r="N18" s="280"/>
    </row>
    <row r="19" spans="1:14" s="25" customFormat="1" ht="15">
      <c r="A19" s="19">
        <f t="shared" si="0"/>
        <v>4</v>
      </c>
      <c r="B19" s="614" t="s">
        <v>77</v>
      </c>
      <c r="C19" s="317"/>
      <c r="D19" s="318"/>
      <c r="E19" s="605">
        <v>1989</v>
      </c>
      <c r="F19" s="588" t="s">
        <v>10</v>
      </c>
      <c r="G19" s="58" t="s">
        <v>35</v>
      </c>
      <c r="H19" s="58"/>
      <c r="I19" s="587">
        <v>80.3</v>
      </c>
      <c r="J19" s="588">
        <v>72</v>
      </c>
      <c r="K19" s="588">
        <v>15</v>
      </c>
      <c r="L19" s="275" t="s">
        <v>9</v>
      </c>
      <c r="M19" s="614" t="s">
        <v>226</v>
      </c>
      <c r="N19" s="60"/>
    </row>
    <row r="20" spans="1:14" s="25" customFormat="1" ht="12.75" customHeight="1">
      <c r="A20" s="19">
        <f t="shared" si="0"/>
        <v>5</v>
      </c>
      <c r="B20" s="465" t="s">
        <v>224</v>
      </c>
      <c r="C20" s="272"/>
      <c r="D20" s="273"/>
      <c r="E20" s="274">
        <v>1987</v>
      </c>
      <c r="F20" s="275" t="s">
        <v>10</v>
      </c>
      <c r="G20" s="278" t="s">
        <v>90</v>
      </c>
      <c r="H20" s="281" t="s">
        <v>31</v>
      </c>
      <c r="I20" s="277">
        <v>80.5</v>
      </c>
      <c r="J20" s="278">
        <v>71</v>
      </c>
      <c r="K20" s="278">
        <v>14</v>
      </c>
      <c r="L20" s="275" t="s">
        <v>9</v>
      </c>
      <c r="M20" s="271" t="s">
        <v>225</v>
      </c>
      <c r="N20" s="280"/>
    </row>
    <row r="21" spans="1:14" s="25" customFormat="1" ht="22.5" customHeight="1">
      <c r="A21" s="19">
        <f t="shared" si="0"/>
        <v>6</v>
      </c>
      <c r="B21" s="465" t="s">
        <v>445</v>
      </c>
      <c r="C21" s="272"/>
      <c r="D21" s="273"/>
      <c r="E21" s="274">
        <v>1988</v>
      </c>
      <c r="F21" s="275" t="s">
        <v>9</v>
      </c>
      <c r="G21" s="293" t="s">
        <v>130</v>
      </c>
      <c r="H21" s="331" t="s">
        <v>131</v>
      </c>
      <c r="I21" s="277">
        <v>82.55</v>
      </c>
      <c r="J21" s="191">
        <v>67</v>
      </c>
      <c r="K21" s="278">
        <v>13</v>
      </c>
      <c r="L21" s="275" t="s">
        <v>9</v>
      </c>
      <c r="M21" s="401" t="s">
        <v>29</v>
      </c>
      <c r="N21" s="507"/>
    </row>
    <row r="22" spans="1:14" s="25" customFormat="1" ht="15.75" customHeight="1">
      <c r="A22" s="19">
        <f t="shared" si="0"/>
        <v>7</v>
      </c>
      <c r="B22" s="465" t="s">
        <v>229</v>
      </c>
      <c r="C22" s="272"/>
      <c r="D22" s="273"/>
      <c r="E22" s="274">
        <v>1998</v>
      </c>
      <c r="F22" s="275" t="s">
        <v>8</v>
      </c>
      <c r="G22" s="278" t="s">
        <v>36</v>
      </c>
      <c r="H22" s="281" t="s">
        <v>37</v>
      </c>
      <c r="I22" s="277">
        <v>84.45</v>
      </c>
      <c r="J22" s="278">
        <v>65</v>
      </c>
      <c r="K22" s="278">
        <v>12</v>
      </c>
      <c r="L22" s="275" t="s">
        <v>506</v>
      </c>
      <c r="M22" s="271" t="s">
        <v>230</v>
      </c>
      <c r="N22" s="280"/>
    </row>
    <row r="23" spans="1:14" s="25" customFormat="1" ht="15">
      <c r="A23" s="19">
        <f t="shared" si="0"/>
        <v>8</v>
      </c>
      <c r="B23" s="465" t="s">
        <v>227</v>
      </c>
      <c r="C23" s="272"/>
      <c r="D23" s="273"/>
      <c r="E23" s="274">
        <v>1978</v>
      </c>
      <c r="F23" s="275" t="s">
        <v>10</v>
      </c>
      <c r="G23" s="278" t="s">
        <v>90</v>
      </c>
      <c r="H23" s="281"/>
      <c r="I23" s="277">
        <v>85</v>
      </c>
      <c r="J23" s="278">
        <v>60</v>
      </c>
      <c r="K23" s="278">
        <v>11</v>
      </c>
      <c r="L23" s="275" t="s">
        <v>9</v>
      </c>
      <c r="M23" s="271" t="s">
        <v>228</v>
      </c>
      <c r="N23" s="508"/>
    </row>
    <row r="24" spans="1:14" s="25" customFormat="1" ht="15">
      <c r="A24" s="19">
        <f t="shared" si="0"/>
        <v>9</v>
      </c>
      <c r="B24" s="465" t="s">
        <v>235</v>
      </c>
      <c r="C24" s="272"/>
      <c r="D24" s="273"/>
      <c r="E24" s="274">
        <v>1975</v>
      </c>
      <c r="F24" s="275" t="s">
        <v>8</v>
      </c>
      <c r="G24" s="278" t="s">
        <v>146</v>
      </c>
      <c r="H24" s="281"/>
      <c r="I24" s="277">
        <v>83.9</v>
      </c>
      <c r="J24" s="278">
        <v>59</v>
      </c>
      <c r="K24" s="278">
        <v>10</v>
      </c>
      <c r="L24" s="275" t="s">
        <v>506</v>
      </c>
      <c r="M24" s="271" t="s">
        <v>236</v>
      </c>
      <c r="N24" s="280"/>
    </row>
    <row r="25" spans="1:14" s="25" customFormat="1" ht="15">
      <c r="A25" s="19">
        <f t="shared" si="0"/>
        <v>10</v>
      </c>
      <c r="B25" s="629" t="s">
        <v>222</v>
      </c>
      <c r="C25" s="315"/>
      <c r="D25" s="316"/>
      <c r="E25" s="274">
        <v>1993</v>
      </c>
      <c r="F25" s="278" t="s">
        <v>9</v>
      </c>
      <c r="G25" s="335" t="s">
        <v>183</v>
      </c>
      <c r="H25" s="44" t="s">
        <v>223</v>
      </c>
      <c r="I25" s="630">
        <v>83.7</v>
      </c>
      <c r="J25" s="631">
        <v>49</v>
      </c>
      <c r="K25" s="631">
        <v>9</v>
      </c>
      <c r="L25" s="53"/>
      <c r="M25" s="610" t="s">
        <v>477</v>
      </c>
      <c r="N25" s="336"/>
    </row>
    <row r="26" spans="1:14" s="25" customFormat="1" ht="15">
      <c r="A26" s="19">
        <f t="shared" si="0"/>
        <v>11</v>
      </c>
      <c r="B26" s="465" t="s">
        <v>449</v>
      </c>
      <c r="C26" s="272"/>
      <c r="D26" s="273"/>
      <c r="E26" s="274">
        <v>1994</v>
      </c>
      <c r="F26" s="275" t="s">
        <v>9</v>
      </c>
      <c r="G26" s="58" t="s">
        <v>210</v>
      </c>
      <c r="H26" s="331"/>
      <c r="I26" s="277">
        <v>82</v>
      </c>
      <c r="J26" s="191">
        <v>48</v>
      </c>
      <c r="K26" s="278">
        <v>8</v>
      </c>
      <c r="L26" s="278"/>
      <c r="M26" s="297" t="s">
        <v>244</v>
      </c>
      <c r="N26" s="280" t="s">
        <v>38</v>
      </c>
    </row>
    <row r="27" spans="1:14" s="25" customFormat="1" ht="15">
      <c r="A27" s="19">
        <f t="shared" si="0"/>
        <v>12</v>
      </c>
      <c r="B27" s="614" t="s">
        <v>448</v>
      </c>
      <c r="C27" s="317"/>
      <c r="D27" s="318"/>
      <c r="E27" s="605">
        <v>1996</v>
      </c>
      <c r="F27" s="588" t="s">
        <v>8</v>
      </c>
      <c r="G27" s="58" t="s">
        <v>210</v>
      </c>
      <c r="H27" s="58"/>
      <c r="I27" s="587">
        <v>82.6</v>
      </c>
      <c r="J27" s="191">
        <v>47</v>
      </c>
      <c r="K27" s="588">
        <v>7</v>
      </c>
      <c r="L27" s="44"/>
      <c r="M27" s="614" t="s">
        <v>188</v>
      </c>
      <c r="N27" s="280"/>
    </row>
    <row r="28" spans="1:14" s="25" customFormat="1" ht="15.75">
      <c r="A28" s="19">
        <f t="shared" si="0"/>
        <v>13</v>
      </c>
      <c r="B28" s="469" t="s">
        <v>335</v>
      </c>
      <c r="C28" s="307"/>
      <c r="D28" s="308"/>
      <c r="E28" s="191">
        <v>1983</v>
      </c>
      <c r="F28" s="191" t="s">
        <v>9</v>
      </c>
      <c r="G28" s="310" t="s">
        <v>187</v>
      </c>
      <c r="H28" s="285"/>
      <c r="I28" s="584">
        <v>84.3</v>
      </c>
      <c r="J28" s="585">
        <v>45</v>
      </c>
      <c r="K28" s="585">
        <v>6</v>
      </c>
      <c r="L28" s="267"/>
      <c r="M28" s="465" t="s">
        <v>336</v>
      </c>
      <c r="N28" s="280"/>
    </row>
    <row r="29" spans="1:14" ht="13.5">
      <c r="A29" s="39"/>
      <c r="B29" s="25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1:14" ht="13.5">
      <c r="A30" s="39"/>
      <c r="B30" s="25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1:14" ht="13.5">
      <c r="A31" s="525" t="s">
        <v>578</v>
      </c>
      <c r="B31" s="526"/>
      <c r="C31" s="526"/>
      <c r="D31" s="526"/>
      <c r="E31" s="526"/>
      <c r="F31" s="526"/>
      <c r="G31" s="526"/>
      <c r="H31" s="525" t="s">
        <v>41</v>
      </c>
      <c r="J31" s="18"/>
      <c r="K31" s="530"/>
      <c r="L31" s="600" t="s">
        <v>577</v>
      </c>
      <c r="N31" s="530"/>
    </row>
    <row r="32" spans="1:14" ht="13.5">
      <c r="A32" s="525"/>
      <c r="B32" s="535"/>
      <c r="C32" s="530"/>
      <c r="D32" s="18"/>
      <c r="E32" s="18"/>
      <c r="F32" s="18"/>
      <c r="G32" s="18"/>
      <c r="H32" s="525"/>
      <c r="J32" s="18"/>
      <c r="K32" s="530"/>
      <c r="L32" s="601"/>
      <c r="M32" s="18"/>
      <c r="N32" s="18"/>
    </row>
    <row r="33" spans="1:14" ht="13.5">
      <c r="A33" s="525" t="s">
        <v>498</v>
      </c>
      <c r="B33" s="526"/>
      <c r="C33" s="526"/>
      <c r="D33" s="526"/>
      <c r="E33" s="526"/>
      <c r="F33" s="526"/>
      <c r="G33" s="526"/>
      <c r="H33" s="525" t="s">
        <v>43</v>
      </c>
      <c r="J33" s="526"/>
      <c r="L33" s="602" t="s">
        <v>579</v>
      </c>
      <c r="M33" s="530"/>
      <c r="N33" s="530"/>
    </row>
  </sheetData>
  <sortState ref="B16:N28">
    <sortCondition descending="1" ref="J16:J28"/>
  </sortState>
  <mergeCells count="27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L14:L15"/>
    <mergeCell ref="M14:N15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</mergeCells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topLeftCell="A4" zoomScale="90" zoomScaleSheetLayoutView="90" workbookViewId="0">
      <selection activeCell="I22" sqref="I22"/>
    </sheetView>
  </sheetViews>
  <sheetFormatPr defaultRowHeight="12.75"/>
  <cols>
    <col min="2" max="2" width="9.140625" style="197"/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58"/>
      <c r="E5" s="258"/>
      <c r="F5" s="258"/>
      <c r="G5" s="258"/>
      <c r="H5" s="258"/>
      <c r="I5" s="258"/>
      <c r="J5" s="258"/>
      <c r="K5" s="258"/>
      <c r="L5" s="957" t="s">
        <v>2</v>
      </c>
      <c r="M5" s="957"/>
      <c r="N5" s="957"/>
    </row>
    <row r="6" spans="1:14" ht="15.75">
      <c r="A6" s="954" t="s">
        <v>118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5.75">
      <c r="A8" s="949">
        <v>91</v>
      </c>
      <c r="B8" s="949"/>
      <c r="C8" s="632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5.75">
      <c r="A9" s="949"/>
      <c r="B9" s="949"/>
      <c r="C9" s="632"/>
      <c r="D9" s="950" t="s">
        <v>11</v>
      </c>
      <c r="E9" s="951"/>
      <c r="F9" s="951"/>
      <c r="G9" s="951"/>
      <c r="H9" s="951"/>
      <c r="I9" s="951"/>
      <c r="J9" s="951"/>
      <c r="K9" s="951"/>
      <c r="L9" s="5">
        <v>55</v>
      </c>
      <c r="M9" s="5">
        <v>60</v>
      </c>
      <c r="N9" s="5">
        <v>82</v>
      </c>
    </row>
    <row r="10" spans="1:14" ht="16.5" thickBot="1">
      <c r="A10" s="6"/>
      <c r="B10" s="462"/>
      <c r="C10" s="632"/>
      <c r="D10" s="950" t="s">
        <v>237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5.75">
      <c r="A11" s="6"/>
      <c r="B11" s="463" t="s">
        <v>13</v>
      </c>
      <c r="C11" s="9"/>
      <c r="D11" s="10"/>
      <c r="E11" s="11">
        <v>44</v>
      </c>
      <c r="F11" s="260"/>
      <c r="G11" s="260"/>
      <c r="H11" s="260"/>
      <c r="I11" s="260"/>
      <c r="J11" s="260"/>
      <c r="K11" s="260"/>
      <c r="L11" s="13"/>
      <c r="M11" s="13"/>
      <c r="N11" s="13"/>
    </row>
    <row r="12" spans="1:14" ht="13.5" thickBot="1">
      <c r="A12" s="6"/>
      <c r="B12" s="464" t="s">
        <v>14</v>
      </c>
      <c r="C12" s="15"/>
      <c r="D12" s="16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>
      <c r="A13" s="18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18</v>
      </c>
      <c r="G14" s="947" t="s">
        <v>19</v>
      </c>
      <c r="H14" s="948" t="s">
        <v>20</v>
      </c>
      <c r="I14" s="947" t="s">
        <v>21</v>
      </c>
      <c r="J14" s="947" t="s">
        <v>22</v>
      </c>
      <c r="K14" s="947" t="s">
        <v>23</v>
      </c>
      <c r="L14" s="947" t="s">
        <v>24</v>
      </c>
      <c r="M14" s="947" t="s">
        <v>25</v>
      </c>
      <c r="N14" s="947"/>
    </row>
    <row r="15" spans="1:14">
      <c r="A15" s="947"/>
      <c r="B15" s="948"/>
      <c r="C15" s="948"/>
      <c r="D15" s="948"/>
      <c r="E15" s="948"/>
      <c r="F15" s="948"/>
      <c r="G15" s="948"/>
      <c r="H15" s="953"/>
      <c r="I15" s="948"/>
      <c r="J15" s="948"/>
      <c r="K15" s="948"/>
      <c r="L15" s="948"/>
      <c r="M15" s="948"/>
      <c r="N15" s="948"/>
    </row>
    <row r="16" spans="1:14" s="25" customFormat="1" ht="15.75" customHeight="1">
      <c r="A16" s="19">
        <v>1</v>
      </c>
      <c r="B16" s="469" t="s">
        <v>238</v>
      </c>
      <c r="C16" s="272"/>
      <c r="D16" s="273"/>
      <c r="E16" s="633">
        <v>1981</v>
      </c>
      <c r="F16" s="293" t="s">
        <v>239</v>
      </c>
      <c r="G16" s="457" t="s">
        <v>155</v>
      </c>
      <c r="H16" s="310" t="s">
        <v>156</v>
      </c>
      <c r="I16" s="277">
        <v>91.65</v>
      </c>
      <c r="J16" s="278">
        <v>90</v>
      </c>
      <c r="K16" s="278">
        <v>20</v>
      </c>
      <c r="L16" s="341" t="s">
        <v>10</v>
      </c>
      <c r="M16" s="321" t="s">
        <v>157</v>
      </c>
      <c r="N16" s="280"/>
    </row>
    <row r="17" spans="1:14" s="25" customFormat="1" ht="23.25" customHeight="1">
      <c r="A17" s="19">
        <f t="shared" ref="A17:A26" si="0">A16+1</f>
        <v>2</v>
      </c>
      <c r="B17" s="469" t="s">
        <v>242</v>
      </c>
      <c r="C17" s="272"/>
      <c r="D17" s="273"/>
      <c r="E17" s="340">
        <v>1978</v>
      </c>
      <c r="F17" s="293" t="s">
        <v>10</v>
      </c>
      <c r="G17" s="342" t="s">
        <v>130</v>
      </c>
      <c r="H17" s="496" t="s">
        <v>131</v>
      </c>
      <c r="I17" s="277">
        <v>89.95</v>
      </c>
      <c r="J17" s="278">
        <v>82</v>
      </c>
      <c r="K17" s="278">
        <v>18</v>
      </c>
      <c r="L17" s="341" t="s">
        <v>10</v>
      </c>
      <c r="M17" s="297" t="s">
        <v>29</v>
      </c>
      <c r="N17" s="280"/>
    </row>
    <row r="18" spans="1:14" s="25" customFormat="1" ht="30" customHeight="1">
      <c r="A18" s="19">
        <f t="shared" si="0"/>
        <v>3</v>
      </c>
      <c r="B18" s="469" t="s">
        <v>325</v>
      </c>
      <c r="C18" s="272"/>
      <c r="D18" s="273"/>
      <c r="E18" s="633">
        <v>1974</v>
      </c>
      <c r="F18" s="293" t="s">
        <v>9</v>
      </c>
      <c r="G18" s="475" t="s">
        <v>481</v>
      </c>
      <c r="H18" s="285"/>
      <c r="I18" s="584">
        <v>92.9</v>
      </c>
      <c r="J18" s="585">
        <v>82</v>
      </c>
      <c r="K18" s="585">
        <v>16</v>
      </c>
      <c r="L18" s="341" t="s">
        <v>10</v>
      </c>
      <c r="M18" s="269" t="s">
        <v>503</v>
      </c>
      <c r="N18" s="270"/>
    </row>
    <row r="19" spans="1:14" s="25" customFormat="1" ht="18" customHeight="1">
      <c r="A19" s="19">
        <f t="shared" si="0"/>
        <v>4</v>
      </c>
      <c r="B19" s="469" t="s">
        <v>240</v>
      </c>
      <c r="C19" s="455"/>
      <c r="D19" s="448"/>
      <c r="E19" s="634">
        <v>1990</v>
      </c>
      <c r="F19" s="585" t="s">
        <v>9</v>
      </c>
      <c r="G19" s="267" t="s">
        <v>33</v>
      </c>
      <c r="H19" s="267"/>
      <c r="I19" s="584">
        <v>89.45</v>
      </c>
      <c r="J19" s="585">
        <v>80</v>
      </c>
      <c r="K19" s="585">
        <v>15</v>
      </c>
      <c r="L19" s="267" t="s">
        <v>9</v>
      </c>
      <c r="M19" s="640" t="s">
        <v>241</v>
      </c>
      <c r="N19" s="339"/>
    </row>
    <row r="20" spans="1:14" s="25" customFormat="1" ht="17.25" customHeight="1">
      <c r="A20" s="19">
        <f t="shared" si="0"/>
        <v>5</v>
      </c>
      <c r="B20" s="615" t="s">
        <v>103</v>
      </c>
      <c r="C20" s="603"/>
      <c r="D20" s="604"/>
      <c r="E20" s="635">
        <v>1987</v>
      </c>
      <c r="F20" s="636" t="s">
        <v>9</v>
      </c>
      <c r="G20" s="47" t="s">
        <v>33</v>
      </c>
      <c r="H20" s="58"/>
      <c r="I20" s="587">
        <v>95</v>
      </c>
      <c r="J20" s="588">
        <v>76</v>
      </c>
      <c r="K20" s="588">
        <v>14</v>
      </c>
      <c r="L20" s="267" t="s">
        <v>9</v>
      </c>
      <c r="M20" s="45" t="s">
        <v>34</v>
      </c>
      <c r="N20" s="48"/>
    </row>
    <row r="21" spans="1:14" s="25" customFormat="1" ht="17.25" customHeight="1">
      <c r="A21" s="19">
        <f t="shared" si="0"/>
        <v>6</v>
      </c>
      <c r="B21" s="469" t="s">
        <v>337</v>
      </c>
      <c r="C21" s="272"/>
      <c r="D21" s="273"/>
      <c r="E21" s="637">
        <v>1993</v>
      </c>
      <c r="F21" s="638" t="s">
        <v>9</v>
      </c>
      <c r="G21" s="400" t="s">
        <v>187</v>
      </c>
      <c r="H21" s="285"/>
      <c r="I21" s="584">
        <v>93.1</v>
      </c>
      <c r="J21" s="191">
        <v>63</v>
      </c>
      <c r="K21" s="585">
        <v>13</v>
      </c>
      <c r="L21" s="267" t="s">
        <v>9</v>
      </c>
      <c r="M21" s="269" t="s">
        <v>338</v>
      </c>
      <c r="N21" s="270"/>
    </row>
    <row r="22" spans="1:14" s="25" customFormat="1" ht="16.5" customHeight="1">
      <c r="A22" s="19">
        <f t="shared" si="0"/>
        <v>7</v>
      </c>
      <c r="B22" s="469" t="s">
        <v>326</v>
      </c>
      <c r="C22" s="272"/>
      <c r="D22" s="273"/>
      <c r="E22" s="340">
        <v>1996</v>
      </c>
      <c r="F22" s="293" t="s">
        <v>9</v>
      </c>
      <c r="G22" s="343" t="s">
        <v>162</v>
      </c>
      <c r="H22" s="285"/>
      <c r="I22" s="584">
        <v>92.8</v>
      </c>
      <c r="J22" s="191">
        <v>60</v>
      </c>
      <c r="K22" s="585">
        <v>12</v>
      </c>
      <c r="L22" s="267" t="s">
        <v>9</v>
      </c>
      <c r="M22" s="269" t="s">
        <v>504</v>
      </c>
      <c r="N22" s="270"/>
    </row>
    <row r="23" spans="1:14" s="25" customFormat="1" ht="22.5">
      <c r="A23" s="19">
        <f t="shared" si="0"/>
        <v>8</v>
      </c>
      <c r="B23" s="629" t="s">
        <v>245</v>
      </c>
      <c r="C23" s="326"/>
      <c r="D23" s="327"/>
      <c r="E23" s="340">
        <v>1972</v>
      </c>
      <c r="F23" s="638" t="s">
        <v>8</v>
      </c>
      <c r="G23" s="343" t="s">
        <v>215</v>
      </c>
      <c r="H23" s="496" t="s">
        <v>216</v>
      </c>
      <c r="I23" s="277">
        <v>93.2</v>
      </c>
      <c r="J23" s="278">
        <v>58</v>
      </c>
      <c r="K23" s="278">
        <v>11</v>
      </c>
      <c r="L23" s="456" t="s">
        <v>8</v>
      </c>
      <c r="M23" s="312" t="s">
        <v>217</v>
      </c>
      <c r="N23" s="329"/>
    </row>
    <row r="24" spans="1:14" s="25" customFormat="1" ht="15.75">
      <c r="A24" s="19">
        <f t="shared" si="0"/>
        <v>9</v>
      </c>
      <c r="B24" s="469" t="s">
        <v>247</v>
      </c>
      <c r="C24" s="272"/>
      <c r="D24" s="273"/>
      <c r="E24" s="274">
        <v>1996</v>
      </c>
      <c r="F24" s="275" t="s">
        <v>9</v>
      </c>
      <c r="G24" s="278" t="s">
        <v>90</v>
      </c>
      <c r="H24" s="347" t="s">
        <v>31</v>
      </c>
      <c r="I24" s="277">
        <v>91.5</v>
      </c>
      <c r="J24" s="278">
        <v>46</v>
      </c>
      <c r="K24" s="278">
        <v>10</v>
      </c>
      <c r="L24" s="278"/>
      <c r="M24" s="641" t="s">
        <v>248</v>
      </c>
      <c r="N24" s="348"/>
    </row>
    <row r="25" spans="1:14" s="25" customFormat="1" ht="15.75">
      <c r="A25" s="19">
        <f t="shared" si="0"/>
        <v>10</v>
      </c>
      <c r="B25" s="469" t="s">
        <v>322</v>
      </c>
      <c r="C25" s="272"/>
      <c r="D25" s="273"/>
      <c r="E25" s="333">
        <v>1993</v>
      </c>
      <c r="F25" s="639" t="s">
        <v>8</v>
      </c>
      <c r="G25" s="310" t="s">
        <v>187</v>
      </c>
      <c r="H25" s="278"/>
      <c r="I25" s="277">
        <v>89.65</v>
      </c>
      <c r="J25" s="278">
        <v>40</v>
      </c>
      <c r="K25" s="278">
        <v>9</v>
      </c>
      <c r="L25" s="278"/>
      <c r="M25" s="306" t="s">
        <v>323</v>
      </c>
      <c r="N25" s="280"/>
    </row>
    <row r="26" spans="1:14" s="25" customFormat="1" ht="15">
      <c r="A26" s="19">
        <f t="shared" si="0"/>
        <v>11</v>
      </c>
      <c r="B26" s="469" t="s">
        <v>243</v>
      </c>
      <c r="C26" s="272"/>
      <c r="D26" s="273"/>
      <c r="E26" s="274">
        <v>1986</v>
      </c>
      <c r="F26" s="372" t="s">
        <v>9</v>
      </c>
      <c r="G26" s="278" t="s">
        <v>132</v>
      </c>
      <c r="H26" s="282" t="s">
        <v>133</v>
      </c>
      <c r="I26" s="277">
        <v>88.2</v>
      </c>
      <c r="J26" s="278">
        <v>26</v>
      </c>
      <c r="K26" s="278">
        <v>8</v>
      </c>
      <c r="L26" s="278"/>
      <c r="M26" s="271" t="s">
        <v>39</v>
      </c>
      <c r="N26" s="280"/>
    </row>
    <row r="27" spans="1:14">
      <c r="A27" s="18"/>
      <c r="B27" s="255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1:14" ht="13.5">
      <c r="A28" s="525" t="s">
        <v>578</v>
      </c>
      <c r="B28" s="526"/>
      <c r="C28" s="526"/>
      <c r="D28" s="526"/>
      <c r="E28" s="526"/>
      <c r="F28" s="526"/>
      <c r="G28" s="526"/>
      <c r="H28" s="525" t="s">
        <v>41</v>
      </c>
      <c r="J28" s="18"/>
      <c r="K28" s="530"/>
      <c r="L28" s="600" t="s">
        <v>577</v>
      </c>
      <c r="N28" s="530"/>
    </row>
    <row r="29" spans="1:14" ht="13.5">
      <c r="A29" s="525"/>
      <c r="B29" s="535"/>
      <c r="C29" s="530"/>
      <c r="D29" s="18"/>
      <c r="E29" s="18"/>
      <c r="F29" s="18"/>
      <c r="G29" s="18"/>
      <c r="H29" s="525"/>
      <c r="J29" s="18"/>
      <c r="K29" s="530"/>
      <c r="L29" s="601"/>
      <c r="M29" s="18"/>
      <c r="N29" s="18"/>
    </row>
    <row r="30" spans="1:14" ht="13.5">
      <c r="A30" s="525" t="s">
        <v>498</v>
      </c>
      <c r="B30" s="526"/>
      <c r="C30" s="526"/>
      <c r="D30" s="526"/>
      <c r="E30" s="526"/>
      <c r="F30" s="526"/>
      <c r="G30" s="526"/>
      <c r="H30" s="525" t="s">
        <v>43</v>
      </c>
      <c r="J30" s="526"/>
      <c r="L30" s="602" t="s">
        <v>579</v>
      </c>
      <c r="M30" s="530"/>
      <c r="N30" s="530"/>
    </row>
  </sheetData>
  <sortState ref="B17:N18">
    <sortCondition ref="I17:I18"/>
  </sortState>
  <mergeCells count="27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L14:L15"/>
    <mergeCell ref="M14:N15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</mergeCells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view="pageBreakPreview" topLeftCell="A6" zoomScaleSheetLayoutView="100" workbookViewId="0">
      <selection activeCell="M24" sqref="M24"/>
    </sheetView>
  </sheetViews>
  <sheetFormatPr defaultRowHeight="12.75"/>
  <cols>
    <col min="1" max="1" width="9.140625" style="503"/>
    <col min="2" max="2" width="9.140625" style="197"/>
    <col min="4" max="4" width="6.5703125" customWidth="1"/>
    <col min="7" max="7" width="24.140625" customWidth="1"/>
    <col min="8" max="8" width="9.7109375" customWidth="1"/>
    <col min="11" max="11" width="7.7109375" customWidth="1"/>
    <col min="12" max="12" width="9.42578125" customWidth="1"/>
    <col min="13" max="13" width="13.140625" customWidth="1"/>
    <col min="14" max="14" width="17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58"/>
      <c r="E5" s="258"/>
      <c r="F5" s="258"/>
      <c r="G5" s="258"/>
      <c r="H5" s="258"/>
      <c r="I5" s="258"/>
      <c r="J5" s="258"/>
      <c r="K5" s="258"/>
      <c r="L5" s="957" t="s">
        <v>2</v>
      </c>
      <c r="M5" s="957"/>
      <c r="N5" s="957"/>
    </row>
    <row r="6" spans="1:14" ht="15.75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5.75">
      <c r="A8" s="949">
        <v>110</v>
      </c>
      <c r="B8" s="949"/>
      <c r="C8" s="632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5.75">
      <c r="A9" s="949"/>
      <c r="B9" s="949"/>
      <c r="C9" s="632"/>
      <c r="D9" s="950" t="s">
        <v>11</v>
      </c>
      <c r="E9" s="951"/>
      <c r="F9" s="951"/>
      <c r="G9" s="951"/>
      <c r="H9" s="951"/>
      <c r="I9" s="951"/>
      <c r="J9" s="951"/>
      <c r="K9" s="951"/>
      <c r="L9" s="5">
        <v>58</v>
      </c>
      <c r="M9" s="5">
        <v>62</v>
      </c>
      <c r="N9" s="5">
        <v>84</v>
      </c>
    </row>
    <row r="10" spans="1:14" ht="16.5" thickBot="1">
      <c r="A10" s="6"/>
      <c r="B10" s="462"/>
      <c r="C10" s="632"/>
      <c r="D10" s="950" t="s">
        <v>249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5.75">
      <c r="A11" s="6"/>
      <c r="B11" s="463" t="s">
        <v>13</v>
      </c>
      <c r="C11" s="9"/>
      <c r="D11" s="10"/>
      <c r="E11" s="11">
        <v>44</v>
      </c>
      <c r="F11" s="260"/>
      <c r="G11" s="260"/>
      <c r="H11" s="260"/>
      <c r="I11" s="260"/>
      <c r="J11" s="260"/>
      <c r="K11" s="260"/>
      <c r="L11" s="13"/>
      <c r="M11" s="13"/>
      <c r="N11" s="13"/>
    </row>
    <row r="12" spans="1:14" ht="13.5" thickBot="1">
      <c r="A12" s="6"/>
      <c r="B12" s="464" t="s">
        <v>14</v>
      </c>
      <c r="C12" s="15"/>
      <c r="D12" s="16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>
      <c r="A13" s="517"/>
      <c r="B13" s="255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18</v>
      </c>
      <c r="G14" s="947" t="s">
        <v>19</v>
      </c>
      <c r="H14" s="948" t="s">
        <v>20</v>
      </c>
      <c r="I14" s="947" t="s">
        <v>21</v>
      </c>
      <c r="J14" s="947" t="s">
        <v>22</v>
      </c>
      <c r="K14" s="947" t="s">
        <v>23</v>
      </c>
      <c r="L14" s="947" t="s">
        <v>24</v>
      </c>
      <c r="M14" s="947" t="s">
        <v>25</v>
      </c>
      <c r="N14" s="947"/>
    </row>
    <row r="15" spans="1:14">
      <c r="A15" s="947"/>
      <c r="B15" s="948"/>
      <c r="C15" s="948"/>
      <c r="D15" s="948"/>
      <c r="E15" s="948"/>
      <c r="F15" s="948"/>
      <c r="G15" s="948"/>
      <c r="H15" s="953"/>
      <c r="I15" s="948"/>
      <c r="J15" s="948"/>
      <c r="K15" s="948"/>
      <c r="L15" s="948"/>
      <c r="M15" s="948"/>
      <c r="N15" s="948"/>
    </row>
    <row r="16" spans="1:14" s="25" customFormat="1" ht="15" customHeight="1">
      <c r="A16" s="19">
        <v>1</v>
      </c>
      <c r="B16" s="469" t="s">
        <v>250</v>
      </c>
      <c r="C16" s="272"/>
      <c r="D16" s="273"/>
      <c r="E16" s="333">
        <v>1987</v>
      </c>
      <c r="F16" s="275" t="s">
        <v>10</v>
      </c>
      <c r="G16" s="294" t="s">
        <v>90</v>
      </c>
      <c r="H16" s="347" t="s">
        <v>31</v>
      </c>
      <c r="I16" s="277">
        <v>104.65</v>
      </c>
      <c r="J16" s="278">
        <v>87</v>
      </c>
      <c r="K16" s="278">
        <v>20</v>
      </c>
      <c r="L16" s="310" t="s">
        <v>10</v>
      </c>
      <c r="M16" s="271" t="s">
        <v>251</v>
      </c>
      <c r="N16" s="280"/>
    </row>
    <row r="17" spans="1:14" s="25" customFormat="1" ht="21" customHeight="1">
      <c r="A17" s="19">
        <f>A16+1</f>
        <v>2</v>
      </c>
      <c r="B17" s="468" t="s">
        <v>252</v>
      </c>
      <c r="C17" s="326"/>
      <c r="D17" s="327"/>
      <c r="E17" s="340">
        <v>1985</v>
      </c>
      <c r="F17" s="294" t="s">
        <v>9</v>
      </c>
      <c r="G17" s="343" t="s">
        <v>231</v>
      </c>
      <c r="H17" s="644" t="s">
        <v>232</v>
      </c>
      <c r="I17" s="277">
        <v>107.75</v>
      </c>
      <c r="J17" s="278">
        <v>84</v>
      </c>
      <c r="K17" s="278">
        <v>18</v>
      </c>
      <c r="L17" s="310" t="s">
        <v>10</v>
      </c>
      <c r="M17" s="312" t="s">
        <v>233</v>
      </c>
      <c r="N17" s="350"/>
    </row>
    <row r="18" spans="1:14" s="25" customFormat="1" ht="20.25" customHeight="1">
      <c r="A18" s="19">
        <f t="shared" ref="A18:A24" si="0">A17+1</f>
        <v>3</v>
      </c>
      <c r="B18" s="465" t="s">
        <v>78</v>
      </c>
      <c r="C18" s="272"/>
      <c r="D18" s="273"/>
      <c r="E18" s="274">
        <v>1986</v>
      </c>
      <c r="F18" s="275" t="s">
        <v>9</v>
      </c>
      <c r="G18" s="278" t="s">
        <v>132</v>
      </c>
      <c r="H18" s="282" t="s">
        <v>133</v>
      </c>
      <c r="I18" s="277">
        <v>100.25</v>
      </c>
      <c r="J18" s="278">
        <v>74</v>
      </c>
      <c r="K18" s="278">
        <v>16</v>
      </c>
      <c r="L18" s="275" t="s">
        <v>9</v>
      </c>
      <c r="M18" s="271" t="s">
        <v>39</v>
      </c>
      <c r="N18" s="280"/>
    </row>
    <row r="19" spans="1:14" s="25" customFormat="1" ht="15">
      <c r="A19" s="19">
        <f t="shared" si="0"/>
        <v>4</v>
      </c>
      <c r="B19" s="465" t="s">
        <v>339</v>
      </c>
      <c r="C19" s="272"/>
      <c r="D19" s="273"/>
      <c r="E19" s="191">
        <v>1995</v>
      </c>
      <c r="F19" s="191" t="s">
        <v>9</v>
      </c>
      <c r="G19" s="275" t="s">
        <v>187</v>
      </c>
      <c r="H19" s="285"/>
      <c r="I19" s="235">
        <v>95.1</v>
      </c>
      <c r="J19" s="644">
        <v>69</v>
      </c>
      <c r="K19" s="267">
        <v>15</v>
      </c>
      <c r="L19" s="275" t="s">
        <v>9</v>
      </c>
      <c r="M19" s="465" t="s">
        <v>340</v>
      </c>
      <c r="N19" s="270"/>
    </row>
    <row r="20" spans="1:14" s="25" customFormat="1" ht="14.25" customHeight="1">
      <c r="A20" s="19">
        <f t="shared" si="0"/>
        <v>5</v>
      </c>
      <c r="B20" s="615" t="s">
        <v>257</v>
      </c>
      <c r="C20" s="655"/>
      <c r="D20" s="656"/>
      <c r="E20" s="660">
        <v>1976</v>
      </c>
      <c r="F20" s="661" t="s">
        <v>8</v>
      </c>
      <c r="G20" s="663" t="s">
        <v>32</v>
      </c>
      <c r="H20" s="351"/>
      <c r="I20" s="665">
        <v>99.65</v>
      </c>
      <c r="J20" s="351">
        <v>64</v>
      </c>
      <c r="K20" s="351">
        <v>14</v>
      </c>
      <c r="L20" s="351" t="s">
        <v>506</v>
      </c>
      <c r="M20" s="667" t="s">
        <v>258</v>
      </c>
      <c r="N20" s="352"/>
    </row>
    <row r="21" spans="1:14" s="25" customFormat="1" ht="12.75" customHeight="1">
      <c r="A21" s="19">
        <f t="shared" si="0"/>
        <v>6</v>
      </c>
      <c r="B21" s="465" t="s">
        <v>470</v>
      </c>
      <c r="C21" s="272"/>
      <c r="D21" s="273"/>
      <c r="E21" s="191">
        <v>1995</v>
      </c>
      <c r="F21" s="191" t="s">
        <v>9</v>
      </c>
      <c r="G21" s="275" t="s">
        <v>586</v>
      </c>
      <c r="H21" s="285"/>
      <c r="I21" s="235">
        <v>96.85</v>
      </c>
      <c r="J21" s="644">
        <v>61</v>
      </c>
      <c r="K21" s="267">
        <v>13</v>
      </c>
      <c r="L21" s="267"/>
      <c r="M21" s="465" t="s">
        <v>480</v>
      </c>
      <c r="N21" s="270"/>
    </row>
    <row r="22" spans="1:14" s="25" customFormat="1" ht="15.75" customHeight="1">
      <c r="A22" s="19">
        <f t="shared" si="0"/>
        <v>7</v>
      </c>
      <c r="B22" s="657" t="s">
        <v>260</v>
      </c>
      <c r="C22" s="658"/>
      <c r="D22" s="659"/>
      <c r="E22" s="605">
        <v>1995</v>
      </c>
      <c r="F22" s="588" t="s">
        <v>9</v>
      </c>
      <c r="G22" s="588" t="s">
        <v>35</v>
      </c>
      <c r="H22" s="319"/>
      <c r="I22" s="418">
        <v>120.25</v>
      </c>
      <c r="J22" s="58">
        <v>45</v>
      </c>
      <c r="K22" s="58">
        <v>12</v>
      </c>
      <c r="L22" s="53"/>
      <c r="M22" s="657" t="s">
        <v>436</v>
      </c>
      <c r="N22" s="270"/>
    </row>
    <row r="23" spans="1:14" s="25" customFormat="1" ht="15.75" customHeight="1">
      <c r="A23" s="19">
        <f t="shared" si="0"/>
        <v>8</v>
      </c>
      <c r="B23" s="465" t="s">
        <v>259</v>
      </c>
      <c r="C23" s="272"/>
      <c r="D23" s="273"/>
      <c r="E23" s="340">
        <v>1990</v>
      </c>
      <c r="F23" s="638" t="s">
        <v>8</v>
      </c>
      <c r="G23" s="343" t="s">
        <v>90</v>
      </c>
      <c r="H23" s="347" t="s">
        <v>31</v>
      </c>
      <c r="I23" s="277">
        <v>106.65</v>
      </c>
      <c r="J23" s="278">
        <v>43</v>
      </c>
      <c r="K23" s="278">
        <v>11</v>
      </c>
      <c r="L23" s="278"/>
      <c r="M23" s="271" t="s">
        <v>225</v>
      </c>
      <c r="N23" s="280"/>
    </row>
    <row r="24" spans="1:14" s="25" customFormat="1" ht="15.75" customHeight="1">
      <c r="A24" s="536">
        <f t="shared" si="0"/>
        <v>9</v>
      </c>
      <c r="B24" s="657" t="s">
        <v>424</v>
      </c>
      <c r="C24" s="658"/>
      <c r="D24" s="659"/>
      <c r="E24" s="637">
        <v>1994</v>
      </c>
      <c r="F24" s="638" t="s">
        <v>9</v>
      </c>
      <c r="G24" s="664" t="s">
        <v>33</v>
      </c>
      <c r="H24" s="319"/>
      <c r="I24" s="418">
        <v>99.35</v>
      </c>
      <c r="J24" s="414">
        <v>22</v>
      </c>
      <c r="K24" s="58">
        <v>10</v>
      </c>
      <c r="L24" s="53"/>
      <c r="M24" s="669" t="s">
        <v>587</v>
      </c>
      <c r="N24" s="270"/>
    </row>
    <row r="25" spans="1:14" ht="15">
      <c r="A25" s="341">
        <v>10</v>
      </c>
      <c r="B25" s="969" t="s">
        <v>428</v>
      </c>
      <c r="C25" s="970"/>
      <c r="D25" s="971"/>
      <c r="E25" s="605">
        <v>1983</v>
      </c>
      <c r="F25" s="588" t="s">
        <v>9</v>
      </c>
      <c r="G25" s="588" t="s">
        <v>32</v>
      </c>
      <c r="H25" s="30" t="s">
        <v>31</v>
      </c>
      <c r="I25" s="34">
        <v>99.05</v>
      </c>
      <c r="J25" s="414">
        <v>20</v>
      </c>
      <c r="K25" s="58" t="s">
        <v>517</v>
      </c>
      <c r="L25" s="53"/>
      <c r="M25" s="668" t="s">
        <v>435</v>
      </c>
      <c r="N25" s="666"/>
    </row>
    <row r="26" spans="1:14">
      <c r="A26" s="517"/>
      <c r="B26" s="390"/>
      <c r="C26" s="390"/>
      <c r="D26" s="516"/>
      <c r="E26" s="201"/>
      <c r="F26" s="201"/>
      <c r="G26" s="201"/>
      <c r="H26" s="18"/>
      <c r="I26" s="18"/>
      <c r="J26" s="18"/>
      <c r="K26" s="18"/>
      <c r="L26" s="18"/>
      <c r="M26" s="18"/>
      <c r="N26" s="18"/>
    </row>
    <row r="27" spans="1:14" ht="13.5">
      <c r="A27" s="645" t="s">
        <v>578</v>
      </c>
      <c r="B27" s="646"/>
      <c r="C27" s="646"/>
      <c r="D27" s="646"/>
      <c r="E27" s="646"/>
      <c r="F27" s="646"/>
      <c r="G27" s="646"/>
      <c r="H27" s="645" t="s">
        <v>41</v>
      </c>
      <c r="J27" s="18"/>
      <c r="K27" s="647"/>
      <c r="L27" s="600" t="s">
        <v>577</v>
      </c>
      <c r="N27" s="647"/>
    </row>
    <row r="28" spans="1:14" ht="13.5">
      <c r="A28" s="645"/>
      <c r="B28" s="649"/>
      <c r="C28" s="647"/>
      <c r="D28" s="18"/>
      <c r="E28" s="18"/>
      <c r="F28" s="18"/>
      <c r="G28" s="18"/>
      <c r="H28" s="645"/>
      <c r="J28" s="18"/>
      <c r="K28" s="647"/>
      <c r="L28" s="601"/>
      <c r="M28" s="18"/>
      <c r="N28" s="18"/>
    </row>
    <row r="29" spans="1:14" ht="13.5">
      <c r="A29" s="645" t="s">
        <v>498</v>
      </c>
      <c r="B29" s="646"/>
      <c r="C29" s="646"/>
      <c r="D29" s="646"/>
      <c r="E29" s="646"/>
      <c r="F29" s="646"/>
      <c r="G29" s="646"/>
      <c r="H29" s="645" t="s">
        <v>43</v>
      </c>
      <c r="J29" s="646"/>
      <c r="L29" s="602" t="s">
        <v>579</v>
      </c>
      <c r="M29" s="647"/>
      <c r="N29" s="647"/>
    </row>
  </sheetData>
  <sortState ref="B16:N24">
    <sortCondition descending="1" ref="J16:J24"/>
  </sortState>
  <mergeCells count="28">
    <mergeCell ref="A8:B9"/>
    <mergeCell ref="D8:K8"/>
    <mergeCell ref="D9:K9"/>
    <mergeCell ref="A6:C6"/>
    <mergeCell ref="D6:K6"/>
    <mergeCell ref="L6:N6"/>
    <mergeCell ref="A7:B7"/>
    <mergeCell ref="C7:K7"/>
    <mergeCell ref="L7:N7"/>
    <mergeCell ref="A1:N1"/>
    <mergeCell ref="A2:N2"/>
    <mergeCell ref="A3:N3"/>
    <mergeCell ref="A4:N4"/>
    <mergeCell ref="A5:C5"/>
    <mergeCell ref="L5:N5"/>
    <mergeCell ref="L14:L15"/>
    <mergeCell ref="M14:N15"/>
    <mergeCell ref="B25:D25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</mergeCells>
  <pageMargins left="0.7" right="0.7" top="0.75" bottom="0.75" header="0.3" footer="0.3"/>
  <pageSetup paperSize="9" scale="87" orientation="landscape" r:id="rId1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topLeftCell="A3" zoomScale="110" zoomScaleNormal="110" zoomScaleSheetLayoutView="110" workbookViewId="0">
      <selection activeCell="A27" sqref="A27:N29"/>
    </sheetView>
  </sheetViews>
  <sheetFormatPr defaultRowHeight="12.75"/>
  <cols>
    <col min="1" max="1" width="6.140625" customWidth="1"/>
    <col min="2" max="2" width="10.7109375" style="197" customWidth="1"/>
    <col min="3" max="3" width="10.42578125" customWidth="1"/>
    <col min="4" max="4" width="4.7109375" customWidth="1"/>
    <col min="5" max="5" width="8" customWidth="1"/>
    <col min="6" max="6" width="7.42578125" customWidth="1"/>
    <col min="7" max="7" width="21.42578125" customWidth="1"/>
    <col min="8" max="8" width="11.42578125" customWidth="1"/>
    <col min="9" max="9" width="7.42578125" customWidth="1"/>
    <col min="10" max="10" width="8.42578125" customWidth="1"/>
    <col min="11" max="11" width="11" customWidth="1"/>
    <col min="12" max="12" width="8.28515625" customWidth="1"/>
    <col min="13" max="13" width="8.7109375" customWidth="1"/>
    <col min="14" max="14" width="21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"/>
      <c r="E5" s="2"/>
      <c r="F5" s="2"/>
      <c r="G5" s="2"/>
      <c r="H5" s="2"/>
      <c r="I5" s="2"/>
      <c r="J5" s="2"/>
      <c r="K5" s="2"/>
      <c r="L5" s="957" t="s">
        <v>44</v>
      </c>
      <c r="M5" s="957"/>
      <c r="N5" s="957"/>
    </row>
    <row r="6" spans="1:14" ht="13.5" customHeight="1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3.5" customHeight="1">
      <c r="A8" s="972">
        <v>192</v>
      </c>
      <c r="B8" s="973"/>
      <c r="C8" s="3"/>
      <c r="D8" s="950" t="s">
        <v>126</v>
      </c>
      <c r="E8" s="951"/>
      <c r="F8" s="951"/>
      <c r="G8" s="951"/>
      <c r="H8" s="951"/>
      <c r="I8" s="951"/>
      <c r="J8" s="951"/>
      <c r="K8" s="951"/>
      <c r="L8" s="4" t="s">
        <v>8</v>
      </c>
      <c r="M8" s="4" t="s">
        <v>9</v>
      </c>
      <c r="N8" s="4" t="s">
        <v>10</v>
      </c>
    </row>
    <row r="9" spans="1:14" ht="13.5" customHeight="1">
      <c r="A9" s="974"/>
      <c r="B9" s="975"/>
      <c r="C9" s="3"/>
      <c r="D9" s="950" t="s">
        <v>45</v>
      </c>
      <c r="E9" s="950"/>
      <c r="F9" s="950"/>
      <c r="G9" s="950"/>
      <c r="H9" s="950"/>
      <c r="I9" s="950"/>
      <c r="J9" s="950"/>
      <c r="K9" s="950"/>
      <c r="L9" s="5">
        <v>60</v>
      </c>
      <c r="M9" s="5">
        <v>105</v>
      </c>
      <c r="N9" s="5">
        <v>135</v>
      </c>
    </row>
    <row r="10" spans="1:14" ht="20.25" customHeight="1" thickBot="1">
      <c r="A10" s="6"/>
      <c r="B10" s="462"/>
      <c r="C10" s="3"/>
      <c r="D10" s="950" t="s">
        <v>46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3.5" customHeight="1">
      <c r="A11" s="6"/>
      <c r="B11" s="463" t="s">
        <v>13</v>
      </c>
      <c r="C11" s="9"/>
      <c r="D11" s="10"/>
      <c r="E11" s="11">
        <v>44</v>
      </c>
      <c r="F11" s="12"/>
      <c r="G11" s="12"/>
      <c r="H11" s="12"/>
      <c r="I11" s="12"/>
      <c r="J11" s="12"/>
      <c r="K11" s="12"/>
      <c r="L11" s="7"/>
      <c r="M11" s="7"/>
      <c r="N11" s="7"/>
    </row>
    <row r="12" spans="1:14" ht="13.5" customHeight="1" thickBot="1">
      <c r="A12" s="6"/>
      <c r="B12" s="464" t="s">
        <v>14</v>
      </c>
      <c r="C12" s="15"/>
      <c r="D12" s="16"/>
      <c r="E12" s="17">
        <v>270</v>
      </c>
      <c r="F12" s="12"/>
      <c r="G12" s="12"/>
      <c r="H12" s="12"/>
      <c r="I12" s="12"/>
      <c r="J12" s="12"/>
      <c r="K12" s="12"/>
      <c r="L12" s="7"/>
      <c r="M12" s="7"/>
      <c r="N12" s="7"/>
    </row>
    <row r="13" spans="1:14" ht="10.5" customHeight="1">
      <c r="A13" s="42"/>
      <c r="B13" s="47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40" customFormat="1" ht="10.5" customHeight="1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47</v>
      </c>
      <c r="G14" s="947" t="s">
        <v>19</v>
      </c>
      <c r="H14" s="948" t="s">
        <v>20</v>
      </c>
      <c r="I14" s="947" t="s">
        <v>21</v>
      </c>
      <c r="J14" s="947" t="s">
        <v>48</v>
      </c>
      <c r="K14" s="947" t="s">
        <v>23</v>
      </c>
      <c r="L14" s="947" t="s">
        <v>24</v>
      </c>
      <c r="M14" s="947" t="s">
        <v>25</v>
      </c>
      <c r="N14" s="947"/>
    </row>
    <row r="15" spans="1:14" s="40" customFormat="1" ht="10.5" customHeight="1">
      <c r="A15" s="948"/>
      <c r="B15" s="948"/>
      <c r="C15" s="948"/>
      <c r="D15" s="948"/>
      <c r="E15" s="948"/>
      <c r="F15" s="948"/>
      <c r="G15" s="948"/>
      <c r="H15" s="977"/>
      <c r="I15" s="947"/>
      <c r="J15" s="947"/>
      <c r="K15" s="947"/>
      <c r="L15" s="947"/>
      <c r="M15" s="947"/>
      <c r="N15" s="947"/>
    </row>
    <row r="16" spans="1:14" s="25" customFormat="1" ht="13.5" customHeight="1">
      <c r="A16" s="43">
        <v>1</v>
      </c>
      <c r="B16" s="615" t="s">
        <v>49</v>
      </c>
      <c r="C16" s="286"/>
      <c r="D16" s="46"/>
      <c r="E16" s="605">
        <v>1988</v>
      </c>
      <c r="F16" s="631" t="s">
        <v>10</v>
      </c>
      <c r="G16" s="588" t="s">
        <v>33</v>
      </c>
      <c r="H16" s="58" t="s">
        <v>264</v>
      </c>
      <c r="I16" s="587">
        <v>57</v>
      </c>
      <c r="J16" s="588">
        <v>181</v>
      </c>
      <c r="K16" s="58">
        <v>20</v>
      </c>
      <c r="L16" s="44" t="s">
        <v>10</v>
      </c>
      <c r="M16" s="615" t="s">
        <v>265</v>
      </c>
      <c r="N16" s="46"/>
    </row>
    <row r="17" spans="1:17" s="25" customFormat="1" ht="13.5" customHeight="1">
      <c r="A17" s="43">
        <f>A16+1</f>
        <v>2</v>
      </c>
      <c r="B17" s="471" t="s">
        <v>266</v>
      </c>
      <c r="C17" s="355"/>
      <c r="D17" s="356"/>
      <c r="E17" s="313">
        <v>1991</v>
      </c>
      <c r="F17" s="278" t="s">
        <v>9</v>
      </c>
      <c r="G17" s="294" t="s">
        <v>90</v>
      </c>
      <c r="H17" s="383" t="s">
        <v>31</v>
      </c>
      <c r="I17" s="277">
        <v>52.25</v>
      </c>
      <c r="J17" s="294">
        <v>172</v>
      </c>
      <c r="K17" s="294">
        <v>18</v>
      </c>
      <c r="L17" s="358" t="s">
        <v>10</v>
      </c>
      <c r="M17" s="290" t="s">
        <v>267</v>
      </c>
      <c r="N17" s="359"/>
      <c r="O17" s="49"/>
      <c r="P17" s="50"/>
      <c r="Q17" s="50"/>
    </row>
    <row r="18" spans="1:17" s="25" customFormat="1" ht="23.25" customHeight="1">
      <c r="A18" s="43">
        <f t="shared" ref="A18:A23" si="0">A17+1</f>
        <v>3</v>
      </c>
      <c r="B18" s="469" t="s">
        <v>270</v>
      </c>
      <c r="C18" s="361"/>
      <c r="D18" s="362"/>
      <c r="E18" s="275">
        <v>1984</v>
      </c>
      <c r="F18" s="275" t="s">
        <v>10</v>
      </c>
      <c r="G18" s="275" t="s">
        <v>588</v>
      </c>
      <c r="H18" s="644" t="s">
        <v>131</v>
      </c>
      <c r="I18" s="277">
        <v>58</v>
      </c>
      <c r="J18" s="278">
        <v>168</v>
      </c>
      <c r="K18" s="278">
        <v>16</v>
      </c>
      <c r="L18" s="275" t="s">
        <v>10</v>
      </c>
      <c r="M18" s="297" t="s">
        <v>29</v>
      </c>
      <c r="N18" s="292"/>
    </row>
    <row r="19" spans="1:17" s="54" customFormat="1" ht="18" customHeight="1">
      <c r="A19" s="43">
        <f t="shared" si="0"/>
        <v>4</v>
      </c>
      <c r="B19" s="629" t="s">
        <v>268</v>
      </c>
      <c r="C19" s="315"/>
      <c r="D19" s="316"/>
      <c r="E19" s="608">
        <v>1995</v>
      </c>
      <c r="F19" s="608" t="s">
        <v>9</v>
      </c>
      <c r="G19" s="585" t="s">
        <v>27</v>
      </c>
      <c r="H19" s="267"/>
      <c r="I19" s="584">
        <v>56.55</v>
      </c>
      <c r="J19" s="585">
        <v>152</v>
      </c>
      <c r="K19" s="267">
        <v>15</v>
      </c>
      <c r="L19" s="267" t="s">
        <v>10</v>
      </c>
      <c r="M19" s="677" t="s">
        <v>589</v>
      </c>
      <c r="N19" s="366"/>
    </row>
    <row r="20" spans="1:17" s="54" customFormat="1" ht="13.5" customHeight="1">
      <c r="A20" s="43">
        <f t="shared" si="0"/>
        <v>5</v>
      </c>
      <c r="B20" s="615" t="s">
        <v>50</v>
      </c>
      <c r="C20" s="286"/>
      <c r="D20" s="46"/>
      <c r="E20" s="605">
        <v>1986</v>
      </c>
      <c r="F20" s="588" t="s">
        <v>9</v>
      </c>
      <c r="G20" s="588" t="s">
        <v>33</v>
      </c>
      <c r="H20" s="58"/>
      <c r="I20" s="587">
        <v>57.6</v>
      </c>
      <c r="J20" s="588">
        <v>110</v>
      </c>
      <c r="K20" s="58">
        <v>14</v>
      </c>
      <c r="L20" s="53" t="s">
        <v>9</v>
      </c>
      <c r="M20" s="615" t="s">
        <v>51</v>
      </c>
      <c r="N20" s="52"/>
    </row>
    <row r="21" spans="1:17" s="57" customFormat="1" ht="23.25" customHeight="1">
      <c r="A21" s="43">
        <f t="shared" si="0"/>
        <v>6</v>
      </c>
      <c r="B21" s="474" t="s">
        <v>273</v>
      </c>
      <c r="C21" s="442"/>
      <c r="D21" s="443"/>
      <c r="E21" s="293">
        <v>1998</v>
      </c>
      <c r="F21" s="293" t="s">
        <v>8</v>
      </c>
      <c r="G21" s="293" t="s">
        <v>588</v>
      </c>
      <c r="H21" s="93" t="s">
        <v>131</v>
      </c>
      <c r="I21" s="96">
        <v>57.5</v>
      </c>
      <c r="J21" s="343">
        <v>82</v>
      </c>
      <c r="K21" s="278">
        <v>13</v>
      </c>
      <c r="L21" s="275" t="s">
        <v>8</v>
      </c>
      <c r="M21" s="297" t="s">
        <v>29</v>
      </c>
      <c r="N21" s="273"/>
    </row>
    <row r="22" spans="1:17" s="57" customFormat="1" ht="13.5" customHeight="1">
      <c r="A22" s="43">
        <f t="shared" si="0"/>
        <v>7</v>
      </c>
      <c r="B22" s="670" t="s">
        <v>271</v>
      </c>
      <c r="C22" s="35"/>
      <c r="D22" s="35"/>
      <c r="E22" s="671">
        <v>1983</v>
      </c>
      <c r="F22" s="592" t="s">
        <v>8</v>
      </c>
      <c r="G22" s="672" t="s">
        <v>234</v>
      </c>
      <c r="H22" s="36"/>
      <c r="I22" s="674">
        <v>56.3</v>
      </c>
      <c r="J22" s="675">
        <v>64</v>
      </c>
      <c r="K22" s="30">
        <v>12</v>
      </c>
      <c r="L22" s="480" t="s">
        <v>8</v>
      </c>
      <c r="M22" s="676" t="s">
        <v>272</v>
      </c>
      <c r="N22" s="363"/>
    </row>
    <row r="23" spans="1:17" s="57" customFormat="1" ht="13.5" customHeight="1">
      <c r="A23" s="43">
        <f t="shared" si="0"/>
        <v>8</v>
      </c>
      <c r="B23" s="465" t="s">
        <v>274</v>
      </c>
      <c r="C23" s="311"/>
      <c r="D23" s="360"/>
      <c r="E23" s="634">
        <v>1995</v>
      </c>
      <c r="F23" s="608" t="s">
        <v>8</v>
      </c>
      <c r="G23" s="585" t="s">
        <v>183</v>
      </c>
      <c r="H23" s="285"/>
      <c r="I23" s="587">
        <v>56.1</v>
      </c>
      <c r="J23" s="585">
        <v>53</v>
      </c>
      <c r="K23" s="267">
        <v>11</v>
      </c>
      <c r="L23" s="55"/>
      <c r="M23" s="469" t="s">
        <v>275</v>
      </c>
      <c r="N23" s="52"/>
    </row>
    <row r="24" spans="1:17" ht="13.5" customHeight="1">
      <c r="A24" s="12"/>
      <c r="B24" s="472"/>
      <c r="N24" s="61"/>
    </row>
    <row r="25" spans="1:17">
      <c r="A25" s="40"/>
      <c r="B25" s="25"/>
      <c r="C25" s="40"/>
      <c r="D25" s="40"/>
      <c r="E25" s="40"/>
      <c r="F25" s="40"/>
      <c r="G25" s="62"/>
      <c r="H25" s="62"/>
      <c r="I25" s="62"/>
      <c r="J25" s="62"/>
      <c r="K25" s="62"/>
      <c r="L25" s="62"/>
      <c r="M25" s="62"/>
      <c r="N25" s="62"/>
    </row>
    <row r="26" spans="1:17">
      <c r="A26" s="62"/>
      <c r="B26" s="473"/>
      <c r="C26" s="62"/>
      <c r="D26" s="62"/>
      <c r="F26" s="62"/>
      <c r="G26" s="62"/>
      <c r="H26" s="62"/>
      <c r="I26" s="62"/>
      <c r="J26" s="62"/>
      <c r="K26" s="976"/>
      <c r="L26" s="976"/>
      <c r="M26" s="976"/>
      <c r="N26" s="976"/>
    </row>
    <row r="27" spans="1:17" ht="13.5">
      <c r="A27" s="645" t="s">
        <v>578</v>
      </c>
      <c r="B27" s="646"/>
      <c r="C27" s="646"/>
      <c r="D27" s="646"/>
      <c r="E27" s="646"/>
      <c r="F27" s="646"/>
      <c r="G27" s="646"/>
      <c r="H27" s="645" t="s">
        <v>41</v>
      </c>
      <c r="J27" s="18"/>
      <c r="K27" s="647"/>
      <c r="L27" s="600" t="s">
        <v>577</v>
      </c>
      <c r="N27" s="647"/>
    </row>
    <row r="28" spans="1:17" ht="13.5">
      <c r="A28" s="645"/>
      <c r="B28" s="649"/>
      <c r="C28" s="647"/>
      <c r="D28" s="18"/>
      <c r="E28" s="18"/>
      <c r="F28" s="18"/>
      <c r="G28" s="18"/>
      <c r="H28" s="645"/>
      <c r="J28" s="18"/>
      <c r="K28" s="647"/>
      <c r="L28" s="601"/>
      <c r="M28" s="18"/>
      <c r="N28" s="18"/>
    </row>
    <row r="29" spans="1:17" ht="13.5">
      <c r="A29" s="645" t="s">
        <v>590</v>
      </c>
      <c r="B29" s="646"/>
      <c r="C29" s="646"/>
      <c r="D29" s="646"/>
      <c r="E29" s="646"/>
      <c r="F29" s="646"/>
      <c r="G29" s="646"/>
      <c r="H29" s="645" t="s">
        <v>43</v>
      </c>
      <c r="J29" s="646"/>
      <c r="L29" s="602" t="s">
        <v>579</v>
      </c>
      <c r="M29" s="647"/>
      <c r="N29" s="647"/>
    </row>
  </sheetData>
  <sheetProtection selectLockedCells="1" selectUnlockedCells="1"/>
  <sortState ref="B16:N23">
    <sortCondition descending="1" ref="J16:J23"/>
  </sortState>
  <mergeCells count="28">
    <mergeCell ref="K26:N26"/>
    <mergeCell ref="A1:N1"/>
    <mergeCell ref="A2:N2"/>
    <mergeCell ref="A3:N3"/>
    <mergeCell ref="A4:N4"/>
    <mergeCell ref="H14:H15"/>
    <mergeCell ref="A5:C5"/>
    <mergeCell ref="L5:N5"/>
    <mergeCell ref="L6:N6"/>
    <mergeCell ref="A6:C6"/>
    <mergeCell ref="D6:K6"/>
    <mergeCell ref="I14:I15"/>
    <mergeCell ref="J14:J15"/>
    <mergeCell ref="K14:K15"/>
    <mergeCell ref="A7:B7"/>
    <mergeCell ref="C7:K7"/>
    <mergeCell ref="L7:N7"/>
    <mergeCell ref="L14:L15"/>
    <mergeCell ref="M14:N15"/>
    <mergeCell ref="A8:B9"/>
    <mergeCell ref="D8:K8"/>
    <mergeCell ref="D9:K9"/>
    <mergeCell ref="D10:K10"/>
    <mergeCell ref="A14:A15"/>
    <mergeCell ref="B14:D15"/>
    <mergeCell ref="E14:E15"/>
    <mergeCell ref="F14:F15"/>
    <mergeCell ref="G14:G15"/>
  </mergeCells>
  <pageMargins left="0.15748031496062992" right="0.23622047244094491" top="0.27559055118110237" bottom="0.19685039370078741" header="0" footer="0"/>
  <pageSetup paperSize="9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8"/>
  <sheetViews>
    <sheetView view="pageBreakPreview" topLeftCell="A6" zoomScale="110" zoomScaleNormal="110" zoomScaleSheetLayoutView="110" workbookViewId="0">
      <selection activeCell="A28" sqref="A28"/>
    </sheetView>
  </sheetViews>
  <sheetFormatPr defaultRowHeight="12.75"/>
  <cols>
    <col min="1" max="1" width="6.140625" customWidth="1"/>
    <col min="2" max="2" width="10.7109375" style="197" customWidth="1"/>
    <col min="3" max="3" width="10.42578125" customWidth="1"/>
    <col min="4" max="4" width="4.7109375" customWidth="1"/>
    <col min="5" max="5" width="8" customWidth="1"/>
    <col min="6" max="6" width="7.42578125" customWidth="1"/>
    <col min="7" max="7" width="22.85546875" customWidth="1"/>
    <col min="8" max="8" width="9.7109375" customWidth="1"/>
    <col min="9" max="9" width="7.42578125" customWidth="1"/>
    <col min="10" max="10" width="8.42578125" customWidth="1"/>
    <col min="11" max="11" width="11" customWidth="1"/>
    <col min="12" max="12" width="8.28515625" customWidth="1"/>
    <col min="13" max="13" width="8.7109375" customWidth="1"/>
    <col min="14" max="14" width="21.7109375" customWidth="1"/>
  </cols>
  <sheetData>
    <row r="1" spans="1:14">
      <c r="A1" s="963" t="s">
        <v>0</v>
      </c>
      <c r="B1" s="963"/>
      <c r="C1" s="963"/>
      <c r="D1" s="963"/>
      <c r="E1" s="963"/>
      <c r="F1" s="963"/>
      <c r="G1" s="963"/>
      <c r="H1" s="963"/>
      <c r="I1" s="963"/>
      <c r="J1" s="963"/>
      <c r="K1" s="963"/>
      <c r="L1" s="963"/>
      <c r="M1" s="963"/>
      <c r="N1" s="963"/>
    </row>
    <row r="2" spans="1:14">
      <c r="A2" s="963" t="s">
        <v>1</v>
      </c>
      <c r="B2" s="963"/>
      <c r="C2" s="963"/>
      <c r="D2" s="963"/>
      <c r="E2" s="963"/>
      <c r="F2" s="963"/>
      <c r="G2" s="963"/>
      <c r="H2" s="963"/>
      <c r="I2" s="963"/>
      <c r="J2" s="963"/>
      <c r="K2" s="963"/>
      <c r="L2" s="963"/>
      <c r="M2" s="963"/>
      <c r="N2" s="963"/>
    </row>
    <row r="3" spans="1:14">
      <c r="A3" s="963" t="s">
        <v>115</v>
      </c>
      <c r="B3" s="963"/>
      <c r="C3" s="963"/>
      <c r="D3" s="963"/>
      <c r="E3" s="963"/>
      <c r="F3" s="963"/>
      <c r="G3" s="963"/>
      <c r="H3" s="963"/>
      <c r="I3" s="963"/>
      <c r="J3" s="963"/>
      <c r="K3" s="963"/>
      <c r="L3" s="963"/>
      <c r="M3" s="963"/>
      <c r="N3" s="963"/>
    </row>
    <row r="4" spans="1:14">
      <c r="A4" s="963" t="s">
        <v>116</v>
      </c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</row>
    <row r="5" spans="1:14" ht="13.5">
      <c r="A5" s="964" t="s">
        <v>117</v>
      </c>
      <c r="B5" s="964"/>
      <c r="C5" s="964"/>
      <c r="D5" s="258"/>
      <c r="E5" s="258"/>
      <c r="F5" s="258"/>
      <c r="G5" s="258"/>
      <c r="H5" s="258"/>
      <c r="I5" s="258"/>
      <c r="J5" s="258"/>
      <c r="K5" s="258"/>
      <c r="L5" s="957" t="s">
        <v>44</v>
      </c>
      <c r="M5" s="957"/>
      <c r="N5" s="957"/>
    </row>
    <row r="6" spans="1:14" ht="13.5" customHeight="1">
      <c r="A6" s="954" t="s">
        <v>521</v>
      </c>
      <c r="B6" s="954"/>
      <c r="C6" s="955"/>
      <c r="D6" s="956" t="s">
        <v>3</v>
      </c>
      <c r="E6" s="956"/>
      <c r="F6" s="956"/>
      <c r="G6" s="956"/>
      <c r="H6" s="956"/>
      <c r="I6" s="956"/>
      <c r="J6" s="956"/>
      <c r="K6" s="956"/>
      <c r="L6" s="957" t="s">
        <v>4</v>
      </c>
      <c r="M6" s="957"/>
      <c r="N6" s="957"/>
    </row>
    <row r="7" spans="1:14" ht="12.75" customHeight="1">
      <c r="A7" s="958" t="s">
        <v>5</v>
      </c>
      <c r="B7" s="958"/>
      <c r="C7" s="959" t="s">
        <v>6</v>
      </c>
      <c r="D7" s="960"/>
      <c r="E7" s="960"/>
      <c r="F7" s="960"/>
      <c r="G7" s="960"/>
      <c r="H7" s="960"/>
      <c r="I7" s="960"/>
      <c r="J7" s="960"/>
      <c r="K7" s="961"/>
      <c r="L7" s="962" t="s">
        <v>7</v>
      </c>
      <c r="M7" s="962"/>
      <c r="N7" s="962"/>
    </row>
    <row r="8" spans="1:14" ht="13.5" customHeight="1">
      <c r="A8" s="972">
        <v>190</v>
      </c>
      <c r="B8" s="973"/>
      <c r="C8" s="632"/>
      <c r="D8" s="950" t="s">
        <v>126</v>
      </c>
      <c r="E8" s="951"/>
      <c r="F8" s="951"/>
      <c r="G8" s="951"/>
      <c r="H8" s="951"/>
      <c r="I8" s="951"/>
      <c r="J8" s="951"/>
      <c r="K8" s="951"/>
      <c r="L8" s="259" t="s">
        <v>8</v>
      </c>
      <c r="M8" s="259" t="s">
        <v>9</v>
      </c>
      <c r="N8" s="259" t="s">
        <v>10</v>
      </c>
    </row>
    <row r="9" spans="1:14" ht="13.5" customHeight="1">
      <c r="A9" s="974"/>
      <c r="B9" s="975"/>
      <c r="C9" s="632"/>
      <c r="D9" s="950" t="s">
        <v>45</v>
      </c>
      <c r="E9" s="950"/>
      <c r="F9" s="950"/>
      <c r="G9" s="950"/>
      <c r="H9" s="950"/>
      <c r="I9" s="950"/>
      <c r="J9" s="950"/>
      <c r="K9" s="950"/>
      <c r="L9" s="5">
        <v>67</v>
      </c>
      <c r="M9" s="5">
        <v>115</v>
      </c>
      <c r="N9" s="5">
        <v>145</v>
      </c>
    </row>
    <row r="10" spans="1:14" ht="20.25" customHeight="1" thickBot="1">
      <c r="A10" s="6"/>
      <c r="B10" s="462"/>
      <c r="C10" s="632"/>
      <c r="D10" s="950" t="s">
        <v>86</v>
      </c>
      <c r="E10" s="951"/>
      <c r="F10" s="951"/>
      <c r="G10" s="951"/>
      <c r="H10" s="951"/>
      <c r="I10" s="951"/>
      <c r="J10" s="951"/>
      <c r="K10" s="952"/>
      <c r="L10" s="7"/>
      <c r="M10" s="7"/>
      <c r="N10" s="7"/>
    </row>
    <row r="11" spans="1:14" ht="13.5" customHeight="1">
      <c r="A11" s="6"/>
      <c r="B11" s="463" t="s">
        <v>13</v>
      </c>
      <c r="C11" s="9"/>
      <c r="D11" s="10"/>
      <c r="E11" s="11">
        <v>44</v>
      </c>
      <c r="F11" s="260"/>
      <c r="G11" s="260"/>
      <c r="H11" s="260"/>
      <c r="I11" s="260"/>
      <c r="J11" s="260"/>
      <c r="K11" s="260"/>
      <c r="L11" s="7"/>
      <c r="M11" s="7"/>
      <c r="N11" s="7"/>
    </row>
    <row r="12" spans="1:14" ht="13.5" customHeight="1" thickBot="1">
      <c r="A12" s="6"/>
      <c r="B12" s="464" t="s">
        <v>14</v>
      </c>
      <c r="C12" s="15"/>
      <c r="D12" s="16"/>
      <c r="E12" s="17">
        <v>270</v>
      </c>
      <c r="F12" s="260"/>
      <c r="G12" s="260"/>
      <c r="H12" s="260"/>
      <c r="I12" s="260"/>
      <c r="J12" s="260"/>
      <c r="K12" s="260"/>
      <c r="L12" s="7"/>
      <c r="M12" s="7"/>
      <c r="N12" s="7"/>
    </row>
    <row r="13" spans="1:14" ht="10.5" customHeight="1">
      <c r="A13" s="42"/>
      <c r="B13" s="470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1:14" s="40" customFormat="1" ht="10.5" customHeight="1">
      <c r="A14" s="947" t="s">
        <v>15</v>
      </c>
      <c r="B14" s="947" t="s">
        <v>16</v>
      </c>
      <c r="C14" s="947"/>
      <c r="D14" s="947"/>
      <c r="E14" s="947" t="s">
        <v>17</v>
      </c>
      <c r="F14" s="947" t="s">
        <v>47</v>
      </c>
      <c r="G14" s="947" t="s">
        <v>19</v>
      </c>
      <c r="H14" s="948" t="s">
        <v>20</v>
      </c>
      <c r="I14" s="947" t="s">
        <v>21</v>
      </c>
      <c r="J14" s="947" t="s">
        <v>48</v>
      </c>
      <c r="K14" s="947" t="s">
        <v>23</v>
      </c>
      <c r="L14" s="947" t="s">
        <v>24</v>
      </c>
      <c r="M14" s="947" t="s">
        <v>25</v>
      </c>
      <c r="N14" s="947"/>
    </row>
    <row r="15" spans="1:14" s="40" customFormat="1" ht="14.25" customHeight="1">
      <c r="A15" s="948"/>
      <c r="B15" s="948"/>
      <c r="C15" s="948"/>
      <c r="D15" s="948"/>
      <c r="E15" s="948"/>
      <c r="F15" s="948"/>
      <c r="G15" s="948"/>
      <c r="H15" s="977"/>
      <c r="I15" s="947"/>
      <c r="J15" s="947"/>
      <c r="K15" s="947"/>
      <c r="L15" s="947"/>
      <c r="M15" s="947"/>
      <c r="N15" s="947"/>
    </row>
    <row r="16" spans="1:14" s="40" customFormat="1" ht="17.25" customHeight="1">
      <c r="A16" s="43">
        <v>1</v>
      </c>
      <c r="B16" s="629" t="s">
        <v>276</v>
      </c>
      <c r="C16" s="618"/>
      <c r="D16" s="678"/>
      <c r="E16" s="634">
        <v>1990</v>
      </c>
      <c r="F16" s="585" t="s">
        <v>239</v>
      </c>
      <c r="G16" s="608" t="s">
        <v>277</v>
      </c>
      <c r="H16" s="38" t="s">
        <v>31</v>
      </c>
      <c r="I16" s="683">
        <v>62.25</v>
      </c>
      <c r="J16" s="590">
        <v>182</v>
      </c>
      <c r="K16" s="590">
        <v>20</v>
      </c>
      <c r="L16" s="275" t="s">
        <v>10</v>
      </c>
      <c r="M16" s="978" t="s">
        <v>513</v>
      </c>
      <c r="N16" s="979"/>
    </row>
    <row r="17" spans="1:17" s="40" customFormat="1" ht="15.75" customHeight="1">
      <c r="A17" s="43">
        <f t="shared" ref="A17:A22" si="0">A16+1</f>
        <v>2</v>
      </c>
      <c r="B17" s="615" t="s">
        <v>327</v>
      </c>
      <c r="C17" s="603"/>
      <c r="D17" s="604"/>
      <c r="E17" s="605">
        <v>1994</v>
      </c>
      <c r="F17" s="278" t="s">
        <v>10</v>
      </c>
      <c r="G17" s="585" t="s">
        <v>32</v>
      </c>
      <c r="H17" s="22"/>
      <c r="I17" s="681">
        <v>59.45</v>
      </c>
      <c r="J17" s="590">
        <v>160</v>
      </c>
      <c r="K17" s="682">
        <v>18</v>
      </c>
      <c r="L17" s="275" t="s">
        <v>10</v>
      </c>
      <c r="M17" s="449" t="s">
        <v>509</v>
      </c>
      <c r="N17" s="684"/>
    </row>
    <row r="18" spans="1:17" s="25" customFormat="1" ht="21" customHeight="1">
      <c r="A18" s="43">
        <f t="shared" si="0"/>
        <v>3</v>
      </c>
      <c r="B18" s="469" t="s">
        <v>278</v>
      </c>
      <c r="C18" s="361"/>
      <c r="D18" s="362"/>
      <c r="E18" s="275">
        <v>1974</v>
      </c>
      <c r="F18" s="275" t="s">
        <v>10</v>
      </c>
      <c r="G18" s="294" t="s">
        <v>591</v>
      </c>
      <c r="H18" s="644" t="s">
        <v>232</v>
      </c>
      <c r="I18" s="277">
        <v>61.2</v>
      </c>
      <c r="J18" s="278">
        <v>138</v>
      </c>
      <c r="K18" s="278">
        <v>16</v>
      </c>
      <c r="L18" s="278" t="s">
        <v>519</v>
      </c>
      <c r="M18" s="312" t="s">
        <v>233</v>
      </c>
      <c r="N18" s="273"/>
    </row>
    <row r="19" spans="1:17" s="25" customFormat="1" ht="15.75" customHeight="1">
      <c r="A19" s="43">
        <f t="shared" si="0"/>
        <v>4</v>
      </c>
      <c r="B19" s="629" t="s">
        <v>279</v>
      </c>
      <c r="C19" s="618"/>
      <c r="D19" s="678"/>
      <c r="E19" s="634">
        <v>1990</v>
      </c>
      <c r="F19" s="585" t="s">
        <v>8</v>
      </c>
      <c r="G19" s="608" t="s">
        <v>210</v>
      </c>
      <c r="H19" s="267"/>
      <c r="I19" s="584">
        <v>61.2</v>
      </c>
      <c r="J19" s="585">
        <v>129</v>
      </c>
      <c r="K19" s="585">
        <v>15</v>
      </c>
      <c r="L19" s="278" t="s">
        <v>519</v>
      </c>
      <c r="M19" s="980" t="s">
        <v>244</v>
      </c>
      <c r="N19" s="981"/>
      <c r="O19" s="49"/>
      <c r="P19" s="50"/>
      <c r="Q19" s="50"/>
    </row>
    <row r="20" spans="1:17" s="25" customFormat="1" ht="22.5" customHeight="1">
      <c r="A20" s="43">
        <f t="shared" si="0"/>
        <v>5</v>
      </c>
      <c r="B20" s="469" t="s">
        <v>52</v>
      </c>
      <c r="C20" s="361"/>
      <c r="D20" s="362"/>
      <c r="E20" s="275">
        <v>2000</v>
      </c>
      <c r="F20" s="275" t="s">
        <v>8</v>
      </c>
      <c r="G20" s="278" t="s">
        <v>591</v>
      </c>
      <c r="H20" s="644" t="s">
        <v>232</v>
      </c>
      <c r="I20" s="277">
        <v>62.2</v>
      </c>
      <c r="J20" s="278">
        <v>63</v>
      </c>
      <c r="K20" s="278">
        <v>14</v>
      </c>
      <c r="L20" s="278"/>
      <c r="M20" s="312" t="s">
        <v>233</v>
      </c>
      <c r="N20" s="273"/>
    </row>
    <row r="21" spans="1:17" s="54" customFormat="1" ht="13.5" customHeight="1">
      <c r="A21" s="43">
        <f t="shared" si="0"/>
        <v>6</v>
      </c>
      <c r="B21" s="465" t="s">
        <v>347</v>
      </c>
      <c r="C21" s="523"/>
      <c r="D21" s="627"/>
      <c r="E21" s="191">
        <v>1996</v>
      </c>
      <c r="F21" s="191">
        <v>1</v>
      </c>
      <c r="G21" s="275" t="s">
        <v>187</v>
      </c>
      <c r="H21" s="285"/>
      <c r="I21" s="584">
        <v>61.05</v>
      </c>
      <c r="J21" s="585">
        <v>50</v>
      </c>
      <c r="K21" s="585">
        <v>13</v>
      </c>
      <c r="L21" s="55"/>
      <c r="M21" s="469" t="s">
        <v>348</v>
      </c>
      <c r="N21" s="454"/>
    </row>
    <row r="22" spans="1:17" s="54" customFormat="1" ht="15.75" customHeight="1">
      <c r="A22" s="43">
        <f t="shared" si="0"/>
        <v>7</v>
      </c>
      <c r="B22" s="614" t="s">
        <v>280</v>
      </c>
      <c r="C22" s="679"/>
      <c r="D22" s="680"/>
      <c r="E22" s="191">
        <v>1996</v>
      </c>
      <c r="F22" s="191" t="s">
        <v>8</v>
      </c>
      <c r="G22" s="588" t="s">
        <v>281</v>
      </c>
      <c r="H22" s="319" t="s">
        <v>161</v>
      </c>
      <c r="I22" s="587">
        <v>61.15</v>
      </c>
      <c r="J22" s="588">
        <v>32</v>
      </c>
      <c r="K22" s="588">
        <v>12</v>
      </c>
      <c r="L22" s="58"/>
      <c r="M22" s="614" t="s">
        <v>282</v>
      </c>
      <c r="N22" s="680"/>
    </row>
    <row r="23" spans="1:17" ht="13.5" customHeight="1">
      <c r="A23" s="260"/>
      <c r="B23" s="472"/>
      <c r="N23" s="61"/>
    </row>
    <row r="24" spans="1:17">
      <c r="A24" s="40"/>
      <c r="B24" s="25"/>
      <c r="C24" s="40"/>
      <c r="D24" s="40"/>
      <c r="E24" s="40"/>
      <c r="F24" s="40"/>
      <c r="G24" s="62"/>
      <c r="H24" s="62"/>
      <c r="I24" s="62"/>
      <c r="J24" s="62"/>
      <c r="K24" s="62"/>
      <c r="L24" s="62"/>
      <c r="M24" s="62"/>
      <c r="N24" s="62"/>
    </row>
    <row r="25" spans="1:17">
      <c r="A25" s="62"/>
      <c r="B25" s="473"/>
      <c r="C25" s="62"/>
      <c r="D25" s="62"/>
      <c r="F25" s="62"/>
      <c r="G25" s="62"/>
      <c r="H25" s="62"/>
      <c r="I25" s="62"/>
      <c r="J25" s="62"/>
      <c r="K25" s="976"/>
      <c r="L25" s="976"/>
      <c r="M25" s="976"/>
      <c r="N25" s="976"/>
    </row>
    <row r="26" spans="1:17" ht="13.5">
      <c r="A26" s="645" t="s">
        <v>578</v>
      </c>
      <c r="B26" s="646"/>
      <c r="C26" s="646"/>
      <c r="D26" s="646"/>
      <c r="E26" s="646"/>
      <c r="F26" s="646"/>
      <c r="G26" s="646"/>
      <c r="H26" s="645" t="s">
        <v>41</v>
      </c>
      <c r="J26" s="18"/>
      <c r="K26" s="647"/>
      <c r="L26" s="600" t="s">
        <v>577</v>
      </c>
      <c r="N26" s="647"/>
    </row>
    <row r="27" spans="1:17" ht="13.5">
      <c r="A27" s="645"/>
      <c r="B27" s="649"/>
      <c r="C27" s="647"/>
      <c r="D27" s="18"/>
      <c r="E27" s="18"/>
      <c r="F27" s="18"/>
      <c r="G27" s="18"/>
      <c r="H27" s="645"/>
      <c r="J27" s="18"/>
      <c r="K27" s="647"/>
      <c r="L27" s="601"/>
      <c r="M27" s="18"/>
      <c r="N27" s="18"/>
    </row>
    <row r="28" spans="1:17" ht="13.5">
      <c r="A28" s="645" t="s">
        <v>590</v>
      </c>
      <c r="B28" s="646"/>
      <c r="C28" s="646"/>
      <c r="D28" s="646"/>
      <c r="E28" s="646"/>
      <c r="F28" s="646"/>
      <c r="G28" s="646"/>
      <c r="H28" s="645" t="s">
        <v>43</v>
      </c>
      <c r="J28" s="646"/>
      <c r="L28" s="602" t="s">
        <v>579</v>
      </c>
      <c r="M28" s="647"/>
      <c r="N28" s="647"/>
    </row>
  </sheetData>
  <sheetProtection selectLockedCells="1" selectUnlockedCells="1"/>
  <sortState ref="B16:N22">
    <sortCondition descending="1" ref="J16:J22"/>
  </sortState>
  <mergeCells count="30">
    <mergeCell ref="A1:N1"/>
    <mergeCell ref="A2:N2"/>
    <mergeCell ref="A3:N3"/>
    <mergeCell ref="A4:N4"/>
    <mergeCell ref="A5:C5"/>
    <mergeCell ref="L5:N5"/>
    <mergeCell ref="A6:C6"/>
    <mergeCell ref="D6:K6"/>
    <mergeCell ref="L6:N6"/>
    <mergeCell ref="A7:B7"/>
    <mergeCell ref="C7:K7"/>
    <mergeCell ref="L7:N7"/>
    <mergeCell ref="A8:B9"/>
    <mergeCell ref="D8:K8"/>
    <mergeCell ref="D9:K9"/>
    <mergeCell ref="D10:K10"/>
    <mergeCell ref="A14:A15"/>
    <mergeCell ref="B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N15"/>
    <mergeCell ref="K25:N25"/>
    <mergeCell ref="M16:N16"/>
    <mergeCell ref="M19:N19"/>
  </mergeCells>
  <pageMargins left="0.15748031496062992" right="0.23622047244094491" top="0.27559055118110237" bottom="0.19685039370078741" header="0" footer="0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22</vt:i4>
      </vt:variant>
    </vt:vector>
  </HeadingPairs>
  <TitlesOfParts>
    <vt:vector size="44" baseType="lpstr">
      <vt:lpstr>дц 63</vt:lpstr>
      <vt:lpstr>дц 68</vt:lpstr>
      <vt:lpstr>дц 73</vt:lpstr>
      <vt:lpstr>дц 78</vt:lpstr>
      <vt:lpstr>дц 85</vt:lpstr>
      <vt:lpstr>дц 95</vt:lpstr>
      <vt:lpstr>дц +95</vt:lpstr>
      <vt:lpstr>р 58</vt:lpstr>
      <vt:lpstr>р 63</vt:lpstr>
      <vt:lpstr>р 68</vt:lpstr>
      <vt:lpstr>р +68</vt:lpstr>
      <vt:lpstr>эст ДЦ </vt:lpstr>
      <vt:lpstr>дв 63</vt:lpstr>
      <vt:lpstr>дв 68</vt:lpstr>
      <vt:lpstr>дв 73</vt:lpstr>
      <vt:lpstr>дв 78</vt:lpstr>
      <vt:lpstr>дв 85</vt:lpstr>
      <vt:lpstr>дв 95</vt:lpstr>
      <vt:lpstr>дв +95</vt:lpstr>
      <vt:lpstr>эстафета ДВ</vt:lpstr>
      <vt:lpstr>команда </vt:lpstr>
      <vt:lpstr>Судьи</vt:lpstr>
      <vt:lpstr>'дв +95'!Область_печати</vt:lpstr>
      <vt:lpstr>'дв 63'!Область_печати</vt:lpstr>
      <vt:lpstr>'дв 68'!Область_печати</vt:lpstr>
      <vt:lpstr>'дв 73'!Область_печати</vt:lpstr>
      <vt:lpstr>'дв 78'!Область_печати</vt:lpstr>
      <vt:lpstr>'дв 85'!Область_печати</vt:lpstr>
      <vt:lpstr>'дв 95'!Область_печати</vt:lpstr>
      <vt:lpstr>'дц +95'!Область_печати</vt:lpstr>
      <vt:lpstr>'дц 63'!Область_печати</vt:lpstr>
      <vt:lpstr>'дц 68'!Область_печати</vt:lpstr>
      <vt:lpstr>'дц 73'!Область_печати</vt:lpstr>
      <vt:lpstr>'дц 78'!Область_печати</vt:lpstr>
      <vt:lpstr>'дц 85'!Область_печати</vt:lpstr>
      <vt:lpstr>'дц 95'!Область_печати</vt:lpstr>
      <vt:lpstr>'команда '!Область_печати</vt:lpstr>
      <vt:lpstr>'р +68'!Область_печати</vt:lpstr>
      <vt:lpstr>'р 58'!Область_печати</vt:lpstr>
      <vt:lpstr>'р 63'!Область_печати</vt:lpstr>
      <vt:lpstr>'р 68'!Область_печати</vt:lpstr>
      <vt:lpstr>Судьи!Область_печати</vt:lpstr>
      <vt:lpstr>'эст ДЦ '!Область_печати</vt:lpstr>
      <vt:lpstr>'эстафета ДВ'!Область_печати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Валентин</cp:lastModifiedBy>
  <cp:lastPrinted>2016-06-05T12:45:53Z</cp:lastPrinted>
  <dcterms:created xsi:type="dcterms:W3CDTF">2016-05-22T19:49:23Z</dcterms:created>
  <dcterms:modified xsi:type="dcterms:W3CDTF">2016-06-05T12:47:00Z</dcterms:modified>
</cp:coreProperties>
</file>