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00" yWindow="735" windowWidth="16875" windowHeight="9165" tabRatio="894" firstSheet="7" activeTab="18"/>
  </bookViews>
  <sheets>
    <sheet name="дв 63" sheetId="1" r:id="rId1"/>
    <sheet name="дв 68" sheetId="5" r:id="rId2"/>
    <sheet name="дв 73" sheetId="19" r:id="rId3"/>
    <sheet name="дв 78" sheetId="18" r:id="rId4"/>
    <sheet name="дв 85" sheetId="17" r:id="rId5"/>
    <sheet name="дв 95" sheetId="16" r:id="rId6"/>
    <sheet name="дв 95+" sheetId="15" r:id="rId7"/>
    <sheet name="дц 63" sheetId="14" r:id="rId8"/>
    <sheet name="дц 68" sheetId="13" r:id="rId9"/>
    <sheet name="дц 73" sheetId="12" r:id="rId10"/>
    <sheet name="дц 78" sheetId="20" r:id="rId11"/>
    <sheet name="дц 85" sheetId="21" r:id="rId12"/>
    <sheet name="дц 95" sheetId="22" r:id="rId13"/>
    <sheet name="дц 95+" sheetId="23" r:id="rId14"/>
    <sheet name="рывок 58" sheetId="28" r:id="rId15"/>
    <sheet name="рывок 63" sheetId="25" r:id="rId16"/>
    <sheet name="рывок 68" sheetId="29" r:id="rId17"/>
    <sheet name="рывок 68 +" sheetId="27" r:id="rId18"/>
    <sheet name="дц 63 + (Ж) " sheetId="36" r:id="rId19"/>
    <sheet name="КОМАНДНЫЙ" sheetId="31" r:id="rId20"/>
    <sheet name="СУДЬИ" sheetId="43" r:id="rId21"/>
    <sheet name="Лист1" sheetId="32" r:id="rId22"/>
  </sheets>
  <definedNames>
    <definedName name="_xlnm.Print_Area" localSheetId="1">'дв 68'!$A$1:$Q$52</definedName>
    <definedName name="_xlnm.Print_Area" localSheetId="2">'дв 73'!$A$1:$Q$55</definedName>
    <definedName name="_xlnm.Print_Area" localSheetId="3">'дв 78'!$A$1:$Q$51</definedName>
    <definedName name="_xlnm.Print_Area" localSheetId="4">'дв 85'!$A$1:$Q$42</definedName>
    <definedName name="_xlnm.Print_Area" localSheetId="6">'дв 95+'!$A$1:$R$31</definedName>
    <definedName name="_xlnm.Print_Area" localSheetId="9">'дц 73'!$A$1:$N$41</definedName>
    <definedName name="_xlnm.Print_Area" localSheetId="10">'дц 78'!$A$1:$N$35</definedName>
    <definedName name="_xlnm.Print_Area" localSheetId="11">'дц 85'!$A$1:$N$37</definedName>
    <definedName name="_xlnm.Print_Area" localSheetId="12">'дц 95'!$A$1:$N$30</definedName>
    <definedName name="_xlnm.Print_Area" localSheetId="13">'дц 95+'!$A$1:$N$34</definedName>
    <definedName name="_xlnm.Print_Area" localSheetId="19">КОМАНДНЫЙ!$A$1:$AJ$63</definedName>
    <definedName name="_xlnm.Print_Area" localSheetId="14">'рывок 58'!$A$1:$N$36</definedName>
    <definedName name="_xlnm.Print_Area" localSheetId="15">'рывок 63'!$A$1:$N$36</definedName>
    <definedName name="_xlnm.Print_Area" localSheetId="16">'рывок 68'!$A$1:$N$32</definedName>
    <definedName name="_xlnm.Print_Area" localSheetId="17">'рывок 68 +'!$A$1:$N$33</definedName>
    <definedName name="_xlnm.Print_Area" localSheetId="20">СУДЬИ!$A$1:$G$59</definedName>
  </definedNames>
  <calcPr calcId="124519" iterateDelta="1E-4"/>
</workbook>
</file>

<file path=xl/calcChain.xml><?xml version="1.0" encoding="utf-8"?>
<calcChain xmlns="http://schemas.openxmlformats.org/spreadsheetml/2006/main">
  <c r="L26" i="18"/>
  <c r="M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L30" i="19"/>
  <c r="M30" s="1"/>
  <c r="A30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0" i="17"/>
  <c r="M30"/>
  <c r="A30"/>
  <c r="A31" s="1"/>
  <c r="A32" s="1"/>
  <c r="A33" s="1"/>
  <c r="A34" s="1"/>
  <c r="A35" s="1"/>
  <c r="A36" s="1"/>
  <c r="A37" s="1"/>
  <c r="L32" i="18"/>
  <c r="M32" s="1"/>
  <c r="L25"/>
  <c r="M25" s="1"/>
  <c r="L23" i="15" l="1"/>
  <c r="M23" s="1"/>
  <c r="A16" i="29" l="1"/>
  <c r="A17" s="1"/>
  <c r="A18" s="1"/>
  <c r="A19" s="1"/>
  <c r="A20" s="1"/>
  <c r="A21" s="1"/>
  <c r="A22" s="1"/>
  <c r="A23" s="1"/>
  <c r="A15"/>
  <c r="L29" i="17"/>
  <c r="M29" s="1"/>
  <c r="L49" i="19" l="1"/>
  <c r="L48"/>
  <c r="A18" i="5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L46"/>
  <c r="M46" s="1"/>
  <c r="AJ22" i="31" l="1"/>
  <c r="AJ43"/>
  <c r="AJ50"/>
  <c r="AJ40"/>
  <c r="AJ51"/>
  <c r="AJ53"/>
  <c r="AJ52"/>
  <c r="AJ44"/>
  <c r="AJ45"/>
  <c r="AJ46"/>
  <c r="AJ28"/>
  <c r="AJ26"/>
  <c r="AJ30"/>
  <c r="AJ36"/>
  <c r="AJ41"/>
  <c r="AJ38"/>
  <c r="AJ39"/>
  <c r="AJ31"/>
  <c r="AJ24"/>
  <c r="AJ27"/>
  <c r="AJ35"/>
  <c r="AJ37"/>
  <c r="AJ34"/>
  <c r="AJ48"/>
  <c r="AJ25"/>
  <c r="AJ42"/>
  <c r="AJ17"/>
  <c r="AJ32"/>
  <c r="AJ14"/>
  <c r="AJ47"/>
  <c r="AJ15"/>
  <c r="AJ20"/>
  <c r="AJ49"/>
  <c r="AJ21"/>
  <c r="AJ23"/>
  <c r="AJ33"/>
  <c r="AJ19"/>
  <c r="AJ18"/>
  <c r="AJ29"/>
  <c r="L21" i="15"/>
  <c r="M21" s="1"/>
  <c r="L22"/>
  <c r="M22" s="1"/>
  <c r="L18"/>
  <c r="M18" s="1"/>
  <c r="L19"/>
  <c r="M19" s="1"/>
  <c r="L20"/>
  <c r="M20" s="1"/>
  <c r="L15"/>
  <c r="M15" s="1"/>
  <c r="L16"/>
  <c r="M16" s="1"/>
  <c r="L17"/>
  <c r="M17" s="1"/>
  <c r="L14"/>
  <c r="M14" s="1"/>
  <c r="L20" i="16"/>
  <c r="M20" s="1"/>
  <c r="L23"/>
  <c r="M23" s="1"/>
  <c r="L31"/>
  <c r="M31" s="1"/>
  <c r="L18"/>
  <c r="M18" s="1"/>
  <c r="L34"/>
  <c r="M34" s="1"/>
  <c r="L33"/>
  <c r="M33" s="1"/>
  <c r="L27"/>
  <c r="M27" s="1"/>
  <c r="L28"/>
  <c r="M28" s="1"/>
  <c r="L32"/>
  <c r="M32" s="1"/>
  <c r="L21"/>
  <c r="M21" s="1"/>
  <c r="L25"/>
  <c r="M25" s="1"/>
  <c r="L30"/>
  <c r="M30" s="1"/>
  <c r="L22"/>
  <c r="M22" s="1"/>
  <c r="L29"/>
  <c r="M29" s="1"/>
  <c r="L26"/>
  <c r="M26" s="1"/>
  <c r="L19"/>
  <c r="M19" s="1"/>
  <c r="L24"/>
  <c r="M24" s="1"/>
  <c r="L17"/>
  <c r="M17" s="1"/>
  <c r="L16"/>
  <c r="M16" s="1"/>
  <c r="L14"/>
  <c r="M14" s="1"/>
  <c r="L15"/>
  <c r="M15" s="1"/>
  <c r="L33" i="17"/>
  <c r="M33" s="1"/>
  <c r="L31"/>
  <c r="M31" s="1"/>
  <c r="L21"/>
  <c r="M21" s="1"/>
  <c r="L35"/>
  <c r="M35" s="1"/>
  <c r="L14"/>
  <c r="M14" s="1"/>
  <c r="L22"/>
  <c r="M22" s="1"/>
  <c r="L27"/>
  <c r="M27" s="1"/>
  <c r="L34"/>
  <c r="M34" s="1"/>
  <c r="L24"/>
  <c r="M24" s="1"/>
  <c r="L37"/>
  <c r="M37" s="1"/>
  <c r="L36"/>
  <c r="M36" s="1"/>
  <c r="L32"/>
  <c r="M32" s="1"/>
  <c r="L25"/>
  <c r="M25" s="1"/>
  <c r="L20"/>
  <c r="M20" s="1"/>
  <c r="L28"/>
  <c r="M28" s="1"/>
  <c r="L26"/>
  <c r="M26" s="1"/>
  <c r="L23"/>
  <c r="M23" s="1"/>
  <c r="L19"/>
  <c r="M19" s="1"/>
  <c r="L18"/>
  <c r="M18" s="1"/>
  <c r="L17"/>
  <c r="M17" s="1"/>
  <c r="L15"/>
  <c r="M15" s="1"/>
  <c r="L16"/>
  <c r="M16" s="1"/>
  <c r="A15" i="3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L41" i="18" l="1"/>
  <c r="M41" s="1"/>
  <c r="L37"/>
  <c r="M37" s="1"/>
  <c r="L18"/>
  <c r="M18" s="1"/>
  <c r="L44"/>
  <c r="M44" s="1"/>
  <c r="L19"/>
  <c r="M19" s="1"/>
  <c r="L39"/>
  <c r="M39" s="1"/>
  <c r="L40"/>
  <c r="M40" s="1"/>
  <c r="L36"/>
  <c r="M36" s="1"/>
  <c r="L38"/>
  <c r="M38" s="1"/>
  <c r="L46"/>
  <c r="L43"/>
  <c r="M43" s="1"/>
  <c r="L33"/>
  <c r="M33" s="1"/>
  <c r="L27"/>
  <c r="M27" s="1"/>
  <c r="L20"/>
  <c r="M20" s="1"/>
  <c r="L24"/>
  <c r="M24" s="1"/>
  <c r="L23"/>
  <c r="M23" s="1"/>
  <c r="L45"/>
  <c r="M45" s="1"/>
  <c r="L42"/>
  <c r="M42" s="1"/>
  <c r="L35"/>
  <c r="M35" s="1"/>
  <c r="L34"/>
  <c r="M34" s="1"/>
  <c r="L30"/>
  <c r="M30" s="1"/>
  <c r="L22"/>
  <c r="M22" s="1"/>
  <c r="L28"/>
  <c r="M28" s="1"/>
  <c r="L31"/>
  <c r="M31" s="1"/>
  <c r="L21"/>
  <c r="M21" s="1"/>
  <c r="L29"/>
  <c r="M29" s="1"/>
  <c r="L16"/>
  <c r="M16" s="1"/>
  <c r="L17"/>
  <c r="M17" s="1"/>
  <c r="L14"/>
  <c r="M14" s="1"/>
  <c r="L15"/>
  <c r="M15" s="1"/>
  <c r="L38" i="19"/>
  <c r="M38" s="1"/>
  <c r="L24"/>
  <c r="M24" s="1"/>
  <c r="L37"/>
  <c r="M37" s="1"/>
  <c r="L16"/>
  <c r="M16" s="1"/>
  <c r="L33"/>
  <c r="M33" s="1"/>
  <c r="L44"/>
  <c r="M44" s="1"/>
  <c r="L40"/>
  <c r="M40" s="1"/>
  <c r="L31"/>
  <c r="M31" s="1"/>
  <c r="L39"/>
  <c r="M39" s="1"/>
  <c r="L42"/>
  <c r="M42" s="1"/>
  <c r="L17"/>
  <c r="M17" s="1"/>
  <c r="L23"/>
  <c r="M23" s="1"/>
  <c r="L32"/>
  <c r="M32" s="1"/>
  <c r="L25"/>
  <c r="M25" s="1"/>
  <c r="L26"/>
  <c r="M26" s="1"/>
  <c r="L45"/>
  <c r="M45" s="1"/>
  <c r="L43"/>
  <c r="M43" s="1"/>
  <c r="L47"/>
  <c r="M47" s="1"/>
  <c r="L46"/>
  <c r="M46" s="1"/>
  <c r="L35"/>
  <c r="M35" s="1"/>
  <c r="L27"/>
  <c r="M27" s="1"/>
  <c r="L34"/>
  <c r="M34" s="1"/>
  <c r="M41"/>
  <c r="L41"/>
  <c r="L29"/>
  <c r="M29" s="1"/>
  <c r="L36"/>
  <c r="M36" s="1"/>
  <c r="L28"/>
  <c r="M28" s="1"/>
  <c r="L21"/>
  <c r="M21" s="1"/>
  <c r="M18"/>
  <c r="L18"/>
  <c r="L22"/>
  <c r="M22" s="1"/>
  <c r="L19"/>
  <c r="M19" s="1"/>
  <c r="L20"/>
  <c r="M20" s="1"/>
  <c r="L14"/>
  <c r="M14" s="1"/>
  <c r="L15"/>
  <c r="M15" s="1"/>
  <c r="L34" i="5"/>
  <c r="M34" s="1"/>
  <c r="L38"/>
  <c r="M38" s="1"/>
  <c r="L37"/>
  <c r="M37" s="1"/>
  <c r="L28"/>
  <c r="M28" s="1"/>
  <c r="L40"/>
  <c r="M40" s="1"/>
  <c r="L25"/>
  <c r="M25" s="1"/>
  <c r="L42"/>
  <c r="M42" s="1"/>
  <c r="L32"/>
  <c r="M32" s="1"/>
  <c r="L22"/>
  <c r="M22" s="1"/>
  <c r="L45"/>
  <c r="M45" s="1"/>
  <c r="L30"/>
  <c r="M30" s="1"/>
  <c r="L35"/>
  <c r="M35" s="1"/>
  <c r="L36"/>
  <c r="M36" s="1"/>
  <c r="L31"/>
  <c r="M31" s="1"/>
  <c r="L17"/>
  <c r="M17" s="1"/>
  <c r="L41"/>
  <c r="M41" s="1"/>
  <c r="L26"/>
  <c r="M26" s="1"/>
  <c r="L23"/>
  <c r="M23" s="1"/>
  <c r="L43"/>
  <c r="M43" s="1"/>
  <c r="L44"/>
  <c r="M44" s="1"/>
  <c r="L24"/>
  <c r="M24" s="1"/>
  <c r="L39"/>
  <c r="M39" s="1"/>
  <c r="L18"/>
  <c r="M18" s="1"/>
  <c r="L29"/>
  <c r="M29" s="1"/>
  <c r="L20"/>
  <c r="M20" s="1"/>
  <c r="L27"/>
  <c r="M27" s="1"/>
  <c r="L21"/>
  <c r="M21" s="1"/>
  <c r="L33"/>
  <c r="M33" s="1"/>
  <c r="L19"/>
  <c r="M19" s="1"/>
  <c r="L16"/>
  <c r="M16" s="1"/>
  <c r="L22" i="1"/>
  <c r="M22" s="1"/>
  <c r="L25"/>
  <c r="M25" s="1"/>
  <c r="L32"/>
  <c r="M32" s="1"/>
  <c r="L31"/>
  <c r="M31" s="1"/>
  <c r="L27"/>
  <c r="M27" s="1"/>
  <c r="L28"/>
  <c r="M28" s="1"/>
  <c r="L18"/>
  <c r="M18" s="1"/>
  <c r="L20"/>
  <c r="M20" s="1"/>
  <c r="L24"/>
  <c r="M24" s="1"/>
  <c r="L29"/>
  <c r="M29" s="1"/>
  <c r="L26"/>
  <c r="M26" s="1"/>
  <c r="L30"/>
  <c r="M30" s="1"/>
  <c r="L23"/>
  <c r="M23" s="1"/>
  <c r="L19"/>
  <c r="M19" s="1"/>
  <c r="L17"/>
  <c r="M17" s="1"/>
  <c r="L16"/>
  <c r="M16" s="1"/>
  <c r="L15"/>
  <c r="M15" s="1"/>
  <c r="L14"/>
  <c r="M14" s="1"/>
  <c r="L21"/>
  <c r="M21" s="1"/>
  <c r="A15" i="17" l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15" i="1" l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15" i="23" l="1"/>
  <c r="A16" s="1"/>
  <c r="A17" s="1"/>
  <c r="A18" s="1"/>
  <c r="A19" s="1"/>
  <c r="A20" s="1"/>
  <c r="A21" s="1"/>
  <c r="A22" s="1"/>
  <c r="A23" s="1"/>
  <c r="A15" i="22"/>
  <c r="A16" s="1"/>
  <c r="A17" s="1"/>
  <c r="A18" s="1"/>
  <c r="A19" s="1"/>
  <c r="A20" s="1"/>
  <c r="A21" s="1"/>
  <c r="A22" s="1"/>
  <c r="A23" s="1"/>
  <c r="A15" i="21"/>
  <c r="A16" s="1"/>
  <c r="A17" s="1"/>
  <c r="A18" s="1"/>
  <c r="A19" s="1"/>
  <c r="A20" s="1"/>
  <c r="A21" s="1"/>
  <c r="A22" s="1"/>
  <c r="A23" s="1"/>
  <c r="A24" s="1"/>
  <c r="A17" i="13"/>
  <c r="A18" s="1"/>
  <c r="A19" s="1"/>
  <c r="A20" s="1"/>
  <c r="A21" s="1"/>
  <c r="A22" s="1"/>
  <c r="A23" s="1"/>
  <c r="A24" s="1"/>
  <c r="A25" s="1"/>
  <c r="A26" s="1"/>
  <c r="A15" i="18"/>
  <c r="A16" s="1"/>
  <c r="A17" s="1"/>
  <c r="A18" s="1"/>
  <c r="A19" s="1"/>
  <c r="A20" s="1"/>
  <c r="A21" s="1"/>
  <c r="A22" s="1"/>
  <c r="A23" s="1"/>
  <c r="A24" s="1"/>
  <c r="A17" i="5" l="1"/>
  <c r="A15" i="16" l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15" i="19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J16" i="31" l="1"/>
</calcChain>
</file>

<file path=xl/sharedStrings.xml><?xml version="1.0" encoding="utf-8"?>
<sst xmlns="http://schemas.openxmlformats.org/spreadsheetml/2006/main" count="2467" uniqueCount="679">
  <si>
    <t>ПРОТОКОЛ</t>
  </si>
  <si>
    <t>Толчок</t>
  </si>
  <si>
    <t>Рывок</t>
  </si>
  <si>
    <t>Сумма</t>
  </si>
  <si>
    <t>Место</t>
  </si>
  <si>
    <t>ФИО</t>
  </si>
  <si>
    <t>Дата рождения</t>
  </si>
  <si>
    <t>Команда</t>
  </si>
  <si>
    <t>Соб. вес</t>
  </si>
  <si>
    <t>Сумма дв-рья</t>
  </si>
  <si>
    <t>Ком. очки</t>
  </si>
  <si>
    <t>Вып. разряд</t>
  </si>
  <si>
    <t>ФИО тренера(тренеров)</t>
  </si>
  <si>
    <t>Очки</t>
  </si>
  <si>
    <t>Главный судья</t>
  </si>
  <si>
    <t>Главный секретарь</t>
  </si>
  <si>
    <t>КМС</t>
  </si>
  <si>
    <t>Регион/ команда</t>
  </si>
  <si>
    <t xml:space="preserve">Зам. главного секретаря                       </t>
  </si>
  <si>
    <t xml:space="preserve">Главный секретарь                                    </t>
  </si>
  <si>
    <t xml:space="preserve">Зам. главного судьи                              </t>
  </si>
  <si>
    <t xml:space="preserve">Главный судья                                          </t>
  </si>
  <si>
    <t>МС</t>
  </si>
  <si>
    <t>МСМК</t>
  </si>
  <si>
    <t>ДЛИННЫЙ ЦИКЛ</t>
  </si>
  <si>
    <t>ИТОГОВЫЙ ПРОТОКОЛ</t>
  </si>
  <si>
    <t xml:space="preserve">        Регламент времени-10 мин.</t>
  </si>
  <si>
    <t xml:space="preserve">ДВОЕБОРЬЕ </t>
  </si>
  <si>
    <t>Разрядные нормативы (вес гири 32 кг)</t>
  </si>
  <si>
    <t>Весовая категория 63 кг</t>
  </si>
  <si>
    <t>Весовая категория 68 кг</t>
  </si>
  <si>
    <t>Весовая категория 73 кг</t>
  </si>
  <si>
    <t>Весовая категория 78 кг</t>
  </si>
  <si>
    <t>Весовая категория 85 кг</t>
  </si>
  <si>
    <t>Весовая категория 95 кг</t>
  </si>
  <si>
    <t>РЫВОК</t>
  </si>
  <si>
    <t>г. Калуга</t>
  </si>
  <si>
    <t>Пермский край</t>
  </si>
  <si>
    <t xml:space="preserve"> Аппеляционное жюри</t>
  </si>
  <si>
    <t>Весовая категория св. 95 кг</t>
  </si>
  <si>
    <t>Трофимов М.А., ВК, Калужская  обл.</t>
  </si>
  <si>
    <t>Женщины (рывок)</t>
  </si>
  <si>
    <t>Мужчины (длинный цикл)</t>
  </si>
  <si>
    <t>Мужчины ( двоеборье)</t>
  </si>
  <si>
    <t>68+</t>
  </si>
  <si>
    <t>св.95</t>
  </si>
  <si>
    <t>Трофимов М.А., ВК, Калужская обл.</t>
  </si>
  <si>
    <t>Побережная Н.А., ВК, Калужская обл.</t>
  </si>
  <si>
    <t>Трофимов М.А., ВК, Калужсккая обл.</t>
  </si>
  <si>
    <t>Общероссийская общественная организация "Всероссийская Федерация гиревого спорта"</t>
  </si>
  <si>
    <t>Министерство спорта  Калужской области</t>
  </si>
  <si>
    <t>Общественная организация "Федерация гиревого спорта Калужской области"</t>
  </si>
  <si>
    <t>Зам.главного судьи</t>
  </si>
  <si>
    <t>Зам.главного секретаря</t>
  </si>
  <si>
    <t>Министерство спорта Российской Федерации</t>
  </si>
  <si>
    <t>ДСО</t>
  </si>
  <si>
    <t>Звание/разряд</t>
  </si>
  <si>
    <t xml:space="preserve">ДСО </t>
  </si>
  <si>
    <t>Количество регионов</t>
  </si>
  <si>
    <t>Количество участников</t>
  </si>
  <si>
    <t>Всероссийские соревнования "Кубок Губернатора Калужской области"                                                        по гиревому спорту</t>
  </si>
  <si>
    <t>Всероссийские соревнования "Кубок Губернатора Калужской области"                                                                               по гиревому спорту</t>
  </si>
  <si>
    <t>Весовая категория 58кг</t>
  </si>
  <si>
    <t>Разрядные нормативы (вес гири 24кг)</t>
  </si>
  <si>
    <t>Звание/  разряд</t>
  </si>
  <si>
    <t>Весовая категория св. 68 кг</t>
  </si>
  <si>
    <t>Всероссийские соревнования "Кубок Губернатора Калужской области" по гиревому спорту</t>
  </si>
  <si>
    <t>ХМАО-Югра</t>
  </si>
  <si>
    <t>Трофимов М.А.</t>
  </si>
  <si>
    <t>СГАУ</t>
  </si>
  <si>
    <t>ВС</t>
  </si>
  <si>
    <t>Леонтьев Александр</t>
  </si>
  <si>
    <t>Ковалевский А.А.</t>
  </si>
  <si>
    <t>ДЮСШ</t>
  </si>
  <si>
    <t>Динамо</t>
  </si>
  <si>
    <t>Урожай</t>
  </si>
  <si>
    <t>Краснодарский край</t>
  </si>
  <si>
    <t>Хвостов А.В.</t>
  </si>
  <si>
    <t>ЮР</t>
  </si>
  <si>
    <t>Смирнов Алексей</t>
  </si>
  <si>
    <t>самостоятельно</t>
  </si>
  <si>
    <t>Самостоятельно</t>
  </si>
  <si>
    <t>Хованов Александр</t>
  </si>
  <si>
    <t>Мальков А.П.</t>
  </si>
  <si>
    <t>г.Санкт-Петербург</t>
  </si>
  <si>
    <t xml:space="preserve">Астраханская область </t>
  </si>
  <si>
    <t xml:space="preserve">г. Москва </t>
  </si>
  <si>
    <t xml:space="preserve">Пермский край </t>
  </si>
  <si>
    <t xml:space="preserve">ЯНАО </t>
  </si>
  <si>
    <t>Барбакова Н.А.</t>
  </si>
  <si>
    <t xml:space="preserve">Калужская область </t>
  </si>
  <si>
    <t xml:space="preserve">Ветров Денис </t>
  </si>
  <si>
    <t>Гаджимутелимов Гаджимирза</t>
  </si>
  <si>
    <t>Р.Чувашия</t>
  </si>
  <si>
    <t>СПИСОК     СУДЕЙ</t>
  </si>
  <si>
    <t xml:space="preserve">Турсунов Арслан </t>
  </si>
  <si>
    <t xml:space="preserve">Тимофеев Евгений </t>
  </si>
  <si>
    <t>ПФ</t>
  </si>
  <si>
    <t>Егоров В.В.</t>
  </si>
  <si>
    <t>Захаров Павел</t>
  </si>
  <si>
    <t>Шпартко М.А</t>
  </si>
  <si>
    <t>Рябоконь О.Н</t>
  </si>
  <si>
    <t xml:space="preserve">Порцев Роман </t>
  </si>
  <si>
    <t xml:space="preserve">Чугунов Игорь </t>
  </si>
  <si>
    <t>Телегин Э.Н</t>
  </si>
  <si>
    <t>Глазунов Сергей</t>
  </si>
  <si>
    <t>Новохатько А.В.</t>
  </si>
  <si>
    <t>ФССП</t>
  </si>
  <si>
    <t>Мартьянов А.В.</t>
  </si>
  <si>
    <t>ВА ВКО им. Жукова</t>
  </si>
  <si>
    <t>Петров Юрий</t>
  </si>
  <si>
    <t>Волков Денис</t>
  </si>
  <si>
    <t>Сергеев С.В.</t>
  </si>
  <si>
    <t xml:space="preserve">Иванова Алиса </t>
  </si>
  <si>
    <t>Шванев В.Б.</t>
  </si>
  <si>
    <t>Беляев И.С.</t>
  </si>
  <si>
    <t>Турищев Д.В.</t>
  </si>
  <si>
    <t>Шаповалов Е.Г.</t>
  </si>
  <si>
    <t>МАИ</t>
  </si>
  <si>
    <t xml:space="preserve">Кузнецов Данила </t>
  </si>
  <si>
    <t xml:space="preserve">Фещенко Владимир </t>
  </si>
  <si>
    <t xml:space="preserve">Богданов Вадим </t>
  </si>
  <si>
    <t xml:space="preserve">Долгопятов Алексей </t>
  </si>
  <si>
    <t xml:space="preserve">Голубятников Виталий </t>
  </si>
  <si>
    <t xml:space="preserve">Гуров Владимир </t>
  </si>
  <si>
    <t>Шматов И.Б.</t>
  </si>
  <si>
    <t>Чайка Андрей</t>
  </si>
  <si>
    <t>ГАУ ДО КО                                   "ЦСП "Анненки"</t>
  </si>
  <si>
    <t>Гоголев М.Н., ВК.,Ярославская обл</t>
  </si>
  <si>
    <t>Максимов А.В.,ВК., Вологодская обл</t>
  </si>
  <si>
    <t>ГАУ ДО КО                                  "ЦСП"Анненки"</t>
  </si>
  <si>
    <t>ГАУ ДО КО                      "ЦСП"Анненки"</t>
  </si>
  <si>
    <t xml:space="preserve">Мартынова Ирина </t>
  </si>
  <si>
    <t>Тюменская область</t>
  </si>
  <si>
    <t>Р. Крым</t>
  </si>
  <si>
    <t>Р. Татарстан</t>
  </si>
  <si>
    <t>Ком.</t>
  </si>
  <si>
    <t>очки</t>
  </si>
  <si>
    <t>ГАУ ДО КО                                  "ЦСП "Анненки"</t>
  </si>
  <si>
    <t>ГАУ ДО КО                                     "ЦСП "Анненки"</t>
  </si>
  <si>
    <t>Эмирасанов Э.К.</t>
  </si>
  <si>
    <t>Гоголев М.Н., ВК.,Ярославская обл.</t>
  </si>
  <si>
    <t>Максимов А.В.,ВК., Вологодская обл.</t>
  </si>
  <si>
    <t>Максимов А.В., ВК, Вологодская обл.</t>
  </si>
  <si>
    <t>Гоголев М.Н., ВК, Ярославская обл.</t>
  </si>
  <si>
    <t>г. Москва</t>
  </si>
  <si>
    <t>Ярославская область</t>
  </si>
  <si>
    <t>Самарская область</t>
  </si>
  <si>
    <t>Рязанская область</t>
  </si>
  <si>
    <t>Брянская область</t>
  </si>
  <si>
    <t>Смоленская область</t>
  </si>
  <si>
    <t>Белгородская область</t>
  </si>
  <si>
    <t>Саратовская область</t>
  </si>
  <si>
    <t>Волгоградская область</t>
  </si>
  <si>
    <t>Воронежская область</t>
  </si>
  <si>
    <t>Кировская область</t>
  </si>
  <si>
    <t>Архангельская область</t>
  </si>
  <si>
    <t>Тверская область</t>
  </si>
  <si>
    <t>Ростовская область</t>
  </si>
  <si>
    <t>Калининградская обл.</t>
  </si>
  <si>
    <t>Максимов А.В., В.К., Вологодская обл.</t>
  </si>
  <si>
    <t>Гоголев М.Н., ВК., Ярославская обл.</t>
  </si>
  <si>
    <t xml:space="preserve"> </t>
  </si>
  <si>
    <t>Вологодская область</t>
  </si>
  <si>
    <t>29 ноября-03 декабря 2017г.</t>
  </si>
  <si>
    <t>Меркуров Виктор</t>
  </si>
  <si>
    <t>КТАиГС</t>
  </si>
  <si>
    <t>Балин Н.Н</t>
  </si>
  <si>
    <t>Серебряков Александр</t>
  </si>
  <si>
    <t>Романов Сергей</t>
  </si>
  <si>
    <t>г.Мирный</t>
  </si>
  <si>
    <t>Фокина Ольга</t>
  </si>
  <si>
    <t xml:space="preserve">Кондратюк Михаил </t>
  </si>
  <si>
    <t xml:space="preserve">  САФУ</t>
  </si>
  <si>
    <t>Коршун А.А</t>
  </si>
  <si>
    <t>Князев Александр</t>
  </si>
  <si>
    <t>Нестеров А.А</t>
  </si>
  <si>
    <t>Кечечян Нарек</t>
  </si>
  <si>
    <t>Патоков А.П.</t>
  </si>
  <si>
    <t>Башкортостан</t>
  </si>
  <si>
    <t>Минибаев Р.М.</t>
  </si>
  <si>
    <t>Галина Наиля</t>
  </si>
  <si>
    <t xml:space="preserve">Гладких В.Л.
Кадиров Н.Н.
</t>
  </si>
  <si>
    <t xml:space="preserve">Муфазалова Ляйсян </t>
  </si>
  <si>
    <t xml:space="preserve">Максимов Александр </t>
  </si>
  <si>
    <t>Авзалова И.В.</t>
  </si>
  <si>
    <t xml:space="preserve">Халиков Алексей </t>
  </si>
  <si>
    <t xml:space="preserve">Кашапов Айвар </t>
  </si>
  <si>
    <t>Козлов Вадим</t>
  </si>
  <si>
    <t>СШ «Юность»</t>
  </si>
  <si>
    <t>Степанов В.И.</t>
  </si>
  <si>
    <t>Михайлов Даниил</t>
  </si>
  <si>
    <t>Кирюхин Сергей</t>
  </si>
  <si>
    <t>СШОР №5</t>
  </si>
  <si>
    <t>Вильган А.П.</t>
  </si>
  <si>
    <t>Божко Иван</t>
  </si>
  <si>
    <t>Данилов Дмитрий</t>
  </si>
  <si>
    <t>Нехаев Андрей</t>
  </si>
  <si>
    <t>Панкратов Сергей</t>
  </si>
  <si>
    <t>Поздняков Виктор</t>
  </si>
  <si>
    <t>Першин Алексей</t>
  </si>
  <si>
    <t>Конев А.В.</t>
  </si>
  <si>
    <t xml:space="preserve">Кедровский Артем </t>
  </si>
  <si>
    <t>Власов А.П., Беляев И.С.</t>
  </si>
  <si>
    <t xml:space="preserve">Козлов Даниил  </t>
  </si>
  <si>
    <t>Щекина Алеся</t>
  </si>
  <si>
    <t>Ермаков К.И.</t>
  </si>
  <si>
    <t>Капусто Павел</t>
  </si>
  <si>
    <t>Беляев И.Н.</t>
  </si>
  <si>
    <t>Капусто Петр</t>
  </si>
  <si>
    <t>Анищенко Денис</t>
  </si>
  <si>
    <t>Овчинников Иван</t>
  </si>
  <si>
    <t xml:space="preserve">Фролов Василий </t>
  </si>
  <si>
    <t>Курохтин И.А. Склема Д.С.</t>
  </si>
  <si>
    <t>Вильченко Эльвира</t>
  </si>
  <si>
    <t>Гомонов В.Н.</t>
  </si>
  <si>
    <t>Гомонов В.Н.Романьков В.М.</t>
  </si>
  <si>
    <t>Грудина Андрей</t>
  </si>
  <si>
    <t>Ермаков Павел</t>
  </si>
  <si>
    <t>Дубинин Максим</t>
  </si>
  <si>
    <t xml:space="preserve">Исрапилов Ш.К
Бирюков С.Н
</t>
  </si>
  <si>
    <t>Левшина Зоя</t>
  </si>
  <si>
    <t xml:space="preserve">Косьяненко С.И.
Абдулин А.П
</t>
  </si>
  <si>
    <t xml:space="preserve">Козлов Илья </t>
  </si>
  <si>
    <t>Исрапилов Ш.К</t>
  </si>
  <si>
    <t>Карпова Виктория</t>
  </si>
  <si>
    <t>Ильменский Денис</t>
  </si>
  <si>
    <t xml:space="preserve">Суичмезов Л.Б
Косьяненко С.И.
</t>
  </si>
  <si>
    <t xml:space="preserve">Лата Алексей </t>
  </si>
  <si>
    <t xml:space="preserve">Рейн В.Н.
Манжела М.В
</t>
  </si>
  <si>
    <t>Аникин Константин</t>
  </si>
  <si>
    <t xml:space="preserve">Зайцев Алексей </t>
  </si>
  <si>
    <t>Татранов Н.К</t>
  </si>
  <si>
    <t>Шарова Светлана</t>
  </si>
  <si>
    <t>Кожушко В.А.</t>
  </si>
  <si>
    <t>Попов Владимир</t>
  </si>
  <si>
    <t xml:space="preserve">Скородумов Владимир </t>
  </si>
  <si>
    <t>I</t>
  </si>
  <si>
    <t xml:space="preserve">Марков Егор </t>
  </si>
  <si>
    <t xml:space="preserve">Мрыхина Юлия </t>
  </si>
  <si>
    <t xml:space="preserve">Корякин Евгений </t>
  </si>
  <si>
    <t>Прячкин А.В.</t>
  </si>
  <si>
    <t xml:space="preserve">Жеребятьев Игорь </t>
  </si>
  <si>
    <t>Частихин А.А., Ярис Г.Н.</t>
  </si>
  <si>
    <t>Кострикин Владимир</t>
  </si>
  <si>
    <t>Попов Павел</t>
  </si>
  <si>
    <t xml:space="preserve">Носов Денис </t>
  </si>
  <si>
    <t xml:space="preserve">Бурле Николай </t>
  </si>
  <si>
    <t xml:space="preserve">Калашников Денис </t>
  </si>
  <si>
    <t xml:space="preserve">Бондаренко Андрей </t>
  </si>
  <si>
    <t>Частихин А.А., Пастухов И.В</t>
  </si>
  <si>
    <t xml:space="preserve">Пенькова Ирина </t>
  </si>
  <si>
    <t>Воропаев В.И., Сорокин Н.Н.</t>
  </si>
  <si>
    <t>ВС РФ</t>
  </si>
  <si>
    <t xml:space="preserve">Семёнов Никита </t>
  </si>
  <si>
    <t xml:space="preserve">Кондратьев Евгений </t>
  </si>
  <si>
    <t xml:space="preserve">Харлашкин Александр </t>
  </si>
  <si>
    <t xml:space="preserve">Турищев Дмитрий </t>
  </si>
  <si>
    <t>Бирюков А.С.</t>
  </si>
  <si>
    <t xml:space="preserve">Линьков Антон </t>
  </si>
  <si>
    <t xml:space="preserve">Лупинос Данила </t>
  </si>
  <si>
    <t xml:space="preserve">Суворов Денис </t>
  </si>
  <si>
    <t>Гарбуз Н.В.</t>
  </si>
  <si>
    <t xml:space="preserve">Гарбуз Николай </t>
  </si>
  <si>
    <t xml:space="preserve">Иванов Сергей </t>
  </si>
  <si>
    <t xml:space="preserve">Шаповалов Е.Г. Турищев Д.В.Эдеев Б.А.
</t>
  </si>
  <si>
    <t xml:space="preserve">Самарский Роман </t>
  </si>
  <si>
    <t>Фит-Лига</t>
  </si>
  <si>
    <t>Шутой М.В.</t>
  </si>
  <si>
    <t xml:space="preserve">Щетинин Глеб </t>
  </si>
  <si>
    <t xml:space="preserve">Пузанков Евгений </t>
  </si>
  <si>
    <t>СОБР</t>
  </si>
  <si>
    <t xml:space="preserve">Козин А.В.
Митяшкин В.В
</t>
  </si>
  <si>
    <t xml:space="preserve">Доронина Екатерина </t>
  </si>
  <si>
    <t xml:space="preserve">Турищев Д.В.
Исрапилов Ш.К.
</t>
  </si>
  <si>
    <t xml:space="preserve">Ганиев Алимед </t>
  </si>
  <si>
    <t xml:space="preserve">Маямсин Н.Б.
Жовтянский П.А
</t>
  </si>
  <si>
    <t xml:space="preserve">Бузданов Дмитрий </t>
  </si>
  <si>
    <t xml:space="preserve">Огарев В.Я.
Шаповалов Е.Г.
</t>
  </si>
  <si>
    <t xml:space="preserve">Баранов Егор </t>
  </si>
  <si>
    <t xml:space="preserve">Кузин Иван </t>
  </si>
  <si>
    <t xml:space="preserve">Первых Артём </t>
  </si>
  <si>
    <t xml:space="preserve">Терещенко Олег </t>
  </si>
  <si>
    <t>Якубенко Я.Э.</t>
  </si>
  <si>
    <t xml:space="preserve">Укурчиев Григорий </t>
  </si>
  <si>
    <t>Эдеев Б.А.</t>
  </si>
  <si>
    <t>Ивановская область</t>
  </si>
  <si>
    <t>Салов П. С.</t>
  </si>
  <si>
    <t xml:space="preserve">Балашов Максим </t>
  </si>
  <si>
    <t xml:space="preserve">Левашов Никита </t>
  </si>
  <si>
    <t xml:space="preserve">Мокеев Сергей </t>
  </si>
  <si>
    <t>Балашов М.Ю.</t>
  </si>
  <si>
    <t xml:space="preserve">Июльский Дмитрий </t>
  </si>
  <si>
    <t xml:space="preserve">Сарваев Бадма </t>
  </si>
  <si>
    <t>Калмыкия</t>
  </si>
  <si>
    <t xml:space="preserve">Лебедев Глеб </t>
  </si>
  <si>
    <t>СШ «Маршал»</t>
  </si>
  <si>
    <t>Калужская область</t>
  </si>
  <si>
    <t>Трофимов М.А</t>
  </si>
  <si>
    <t>Пянко И.А. Трофимов М.А.</t>
  </si>
  <si>
    <t xml:space="preserve">Алексанян Давид  </t>
  </si>
  <si>
    <t>Трофимов М.А.  Пянко И.А.</t>
  </si>
  <si>
    <t xml:space="preserve">Смирнов Владимир </t>
  </si>
  <si>
    <t xml:space="preserve">Трофимов М.А. </t>
  </si>
  <si>
    <t xml:space="preserve">Сафронова Елизавета  </t>
  </si>
  <si>
    <t xml:space="preserve">Машкова Дарья </t>
  </si>
  <si>
    <t xml:space="preserve">Гуренко Мария </t>
  </si>
  <si>
    <t xml:space="preserve">Алексанян Давид </t>
  </si>
  <si>
    <t>Агеев Иван</t>
  </si>
  <si>
    <t>Мишин С.Н.</t>
  </si>
  <si>
    <t xml:space="preserve">Дёмин Николай </t>
  </si>
  <si>
    <t>Костромская область</t>
  </si>
  <si>
    <t>Лебедев Александр</t>
  </si>
  <si>
    <t>Шамаев Дмитрий</t>
  </si>
  <si>
    <t>Крым</t>
  </si>
  <si>
    <t>Гнездылов В.И.</t>
  </si>
  <si>
    <t>Эмирасанов Э.К. Кириллов С.А.</t>
  </si>
  <si>
    <t>Меметов Энвер</t>
  </si>
  <si>
    <t>Варлаков Николай</t>
  </si>
  <si>
    <t>Курганская область</t>
  </si>
  <si>
    <t>Колобов Е.В.</t>
  </si>
  <si>
    <t>Конищев Игорь</t>
  </si>
  <si>
    <t>Стрекаловский С.К.</t>
  </si>
  <si>
    <t>Дятлов Александр</t>
  </si>
  <si>
    <t>Липецкая область</t>
  </si>
  <si>
    <t>Новиков И.В. Кравцов А.Ю.</t>
  </si>
  <si>
    <t>Мурманская область</t>
  </si>
  <si>
    <t>Алексеев Алексей</t>
  </si>
  <si>
    <t>Луцишин Дмитрий</t>
  </si>
  <si>
    <t>Санников С.И.</t>
  </si>
  <si>
    <t>Афонина Елена</t>
  </si>
  <si>
    <t>Гришаев Н.В.Афонин А.В.</t>
  </si>
  <si>
    <t xml:space="preserve">Адакаев Раиф </t>
  </si>
  <si>
    <t>СШ</t>
  </si>
  <si>
    <t>Оренбургская область</t>
  </si>
  <si>
    <t xml:space="preserve">Нунгессер Игорь </t>
  </si>
  <si>
    <t>Чугунов И.А.Федоров В. П.</t>
  </si>
  <si>
    <t xml:space="preserve">Хасанов Фидарис </t>
  </si>
  <si>
    <t>ДЮЦ Здоровье</t>
  </si>
  <si>
    <t>Росляков П.С., Мошев Д.А</t>
  </si>
  <si>
    <t>Нунгессер И. В.</t>
  </si>
  <si>
    <t xml:space="preserve">Загородняя Елизавета </t>
  </si>
  <si>
    <t xml:space="preserve">Воронов Николай </t>
  </si>
  <si>
    <t>Поварницын С. А.</t>
  </si>
  <si>
    <t xml:space="preserve">Пузырьков Георгий </t>
  </si>
  <si>
    <t xml:space="preserve">Звонов Андрей </t>
  </si>
  <si>
    <t xml:space="preserve">КГС
«Космос»
</t>
  </si>
  <si>
    <t>Приморский край</t>
  </si>
  <si>
    <t>Суховей А.В.</t>
  </si>
  <si>
    <t>Сергейчик Никита</t>
  </si>
  <si>
    <t xml:space="preserve">ДЮСШ
«Атлетическая
гимнастика»
</t>
  </si>
  <si>
    <t>Мехтиев П.А</t>
  </si>
  <si>
    <t>Ливада В.В.</t>
  </si>
  <si>
    <t xml:space="preserve">Волков Даниил </t>
  </si>
  <si>
    <t>Малик А.Ж.</t>
  </si>
  <si>
    <t xml:space="preserve">Наумов Константин </t>
  </si>
  <si>
    <t xml:space="preserve">Дмитриев Андрей </t>
  </si>
  <si>
    <t xml:space="preserve">Янчук Игорь </t>
  </si>
  <si>
    <t>Морозов И.В.</t>
  </si>
  <si>
    <t xml:space="preserve">Климов Юрий </t>
  </si>
  <si>
    <t xml:space="preserve">Любцов Евгений </t>
  </si>
  <si>
    <t>Шматов И.Б..</t>
  </si>
  <si>
    <t xml:space="preserve">Кулаков Иван </t>
  </si>
  <si>
    <t>ДДЮ «Алые Паруса»</t>
  </si>
  <si>
    <t xml:space="preserve">Ванин Виктор </t>
  </si>
  <si>
    <t xml:space="preserve">Сисейкин Максим </t>
  </si>
  <si>
    <t>Балдин Александр</t>
  </si>
  <si>
    <t>ФГС СО</t>
  </si>
  <si>
    <t>Твердов Никита</t>
  </si>
  <si>
    <t>Пашкова Ирина</t>
  </si>
  <si>
    <t xml:space="preserve">Исхаков Самат </t>
  </si>
  <si>
    <t xml:space="preserve">Шабаев Имам </t>
  </si>
  <si>
    <t>Осипов В.М.Козин А.А</t>
  </si>
  <si>
    <t xml:space="preserve">Нестеренко Александр </t>
  </si>
  <si>
    <t>Силаев А.А</t>
  </si>
  <si>
    <t>Свердловская область</t>
  </si>
  <si>
    <t>Чагаев А.Е.</t>
  </si>
  <si>
    <t>Обоскалов Александр</t>
  </si>
  <si>
    <t>Кохташвили Роман</t>
  </si>
  <si>
    <t>СДЮСШОР№1 ВС</t>
  </si>
  <si>
    <t xml:space="preserve">Иващенков Сергей </t>
  </si>
  <si>
    <t xml:space="preserve">Филимонов Владислав </t>
  </si>
  <si>
    <t xml:space="preserve">  СДЮСШОР№1</t>
  </si>
  <si>
    <t xml:space="preserve">Чалая Мария </t>
  </si>
  <si>
    <t>МУ ДО ДООЦФП</t>
  </si>
  <si>
    <t>Исаенков Т.В.</t>
  </si>
  <si>
    <t>Екимовский Артём</t>
  </si>
  <si>
    <t>Жмаев А.С.</t>
  </si>
  <si>
    <t>Суворов Александр</t>
  </si>
  <si>
    <t>СК Радуга</t>
  </si>
  <si>
    <t>Жуков Игорь</t>
  </si>
  <si>
    <t>Говорина Марина</t>
  </si>
  <si>
    <t>Чеботарёв Ю.Ю. Даричев Е.Н. Мартьянов А.В.</t>
  </si>
  <si>
    <t>Бутыч В.В. Саламатин М.Н.</t>
  </si>
  <si>
    <t>Киреева Анна</t>
  </si>
  <si>
    <t>Доронин Э.Н.Бакум К.Е.</t>
  </si>
  <si>
    <t>Ростовщиков Иван</t>
  </si>
  <si>
    <t>Бакум К.Е.</t>
  </si>
  <si>
    <t>Шахова Елизавета</t>
  </si>
  <si>
    <t>Петелин Александр</t>
  </si>
  <si>
    <t>Калмаков С.И.</t>
  </si>
  <si>
    <t>Митрофанов Иван</t>
  </si>
  <si>
    <t>ХМАО</t>
  </si>
  <si>
    <t xml:space="preserve">Мажаева Наталья </t>
  </si>
  <si>
    <t>Волошин Александр</t>
  </si>
  <si>
    <t>Атлет</t>
  </si>
  <si>
    <t>Челябинская область</t>
  </si>
  <si>
    <t>Бондаренко Никита</t>
  </si>
  <si>
    <t>Нестеренко Д.В.       Лихачёв В.А.</t>
  </si>
  <si>
    <t>Репп Константин</t>
  </si>
  <si>
    <t>Олимп</t>
  </si>
  <si>
    <t>Уржумцева Светлана</t>
  </si>
  <si>
    <t>Дедюхин И.В.  Симушин А.М.</t>
  </si>
  <si>
    <t>Юсупов Камиль</t>
  </si>
  <si>
    <t>Симушин А.М.</t>
  </si>
  <si>
    <t>Кузнецов Андрей</t>
  </si>
  <si>
    <t>Чувашия</t>
  </si>
  <si>
    <t>Глинкин Б.Н.</t>
  </si>
  <si>
    <t>Данилов Андрей</t>
  </si>
  <si>
    <t>Федоров О.Н.</t>
  </si>
  <si>
    <t>Павлова Августина</t>
  </si>
  <si>
    <t>Симень В.П.</t>
  </si>
  <si>
    <t>Иванова Екатерина</t>
  </si>
  <si>
    <t>Козлова Екатерина</t>
  </si>
  <si>
    <t>Елькин Ю.Г. Захаров П.С.</t>
  </si>
  <si>
    <t>Женихов Юрий</t>
  </si>
  <si>
    <t>Цаплев Антон</t>
  </si>
  <si>
    <t>Куделин Максим</t>
  </si>
  <si>
    <t>Махсот Гаухар</t>
  </si>
  <si>
    <t>Нестеренко Николай</t>
  </si>
  <si>
    <t>ДЛИННЫЙ ЦИКЛ(женщины)</t>
  </si>
  <si>
    <t>Разрядные нормативы (вес гири 24 кг)</t>
  </si>
  <si>
    <t>Весовая категория св. 63 кг</t>
  </si>
  <si>
    <t>Еременко В.А.</t>
  </si>
  <si>
    <t>Хакимов Ильнур</t>
  </si>
  <si>
    <t>Татарстан</t>
  </si>
  <si>
    <t>Рябов В.П.</t>
  </si>
  <si>
    <t>Брюханов Константин</t>
  </si>
  <si>
    <t>Санкт Петербург</t>
  </si>
  <si>
    <t>Хвостов  А.В.</t>
  </si>
  <si>
    <t>Гаврик Вячеслав</t>
  </si>
  <si>
    <t>Астраханская область</t>
  </si>
  <si>
    <t>Бирюков С.Н.</t>
  </si>
  <si>
    <t>Богданов Даниил</t>
  </si>
  <si>
    <t>Труш А.В.</t>
  </si>
  <si>
    <t>Кривенко Кирилл</t>
  </si>
  <si>
    <t>Голиков В.В.</t>
  </si>
  <si>
    <t>Рыжков Антон</t>
  </si>
  <si>
    <t>Кириллов С.А., Степанов В.И.</t>
  </si>
  <si>
    <t xml:space="preserve">Попенков Виталий </t>
  </si>
  <si>
    <t>Васильев Д.Ю.</t>
  </si>
  <si>
    <t>Беляев Иван</t>
  </si>
  <si>
    <t>Шпартко М.А.,Власов А.П.,Меркулин С.В.</t>
  </si>
  <si>
    <t>Сарсембаев Ильяс</t>
  </si>
  <si>
    <t>ЯНАО</t>
  </si>
  <si>
    <t>Третьяк Алексей</t>
  </si>
  <si>
    <t>Живодёров А., Борисов А.</t>
  </si>
  <si>
    <t>Кова Дмитрий</t>
  </si>
  <si>
    <t>Танаев А.Ю.</t>
  </si>
  <si>
    <t>Коломацкий Алексей</t>
  </si>
  <si>
    <t>Сахаров В.В.</t>
  </si>
  <si>
    <t>Сагандыков Асет</t>
  </si>
  <si>
    <t>Катаев И.В.</t>
  </si>
  <si>
    <t>Поталаха Иван</t>
  </si>
  <si>
    <t>Бежанов Василий</t>
  </si>
  <si>
    <t>Коршун А.А.</t>
  </si>
  <si>
    <t>Ткач Александр</t>
  </si>
  <si>
    <t>Сотников Е.</t>
  </si>
  <si>
    <t>Бердников Сергей</t>
  </si>
  <si>
    <t>Квочкин Андрей</t>
  </si>
  <si>
    <t>Бокач Елизавета</t>
  </si>
  <si>
    <t xml:space="preserve">Матвеева Елена </t>
  </si>
  <si>
    <t>Малков Е.И.</t>
  </si>
  <si>
    <t>Чайковская Ксения</t>
  </si>
  <si>
    <t>Латыпов Е.А.</t>
  </si>
  <si>
    <t>Елькина Галина</t>
  </si>
  <si>
    <t>Царегородцев Д.В.</t>
  </si>
  <si>
    <t>Ходунова Ирина</t>
  </si>
  <si>
    <t>Никитина Александра</t>
  </si>
  <si>
    <t>Петров В.М., Дубровин Д.А.</t>
  </si>
  <si>
    <t>Морогина Наталья</t>
  </si>
  <si>
    <t>Зартдинова Надежда</t>
  </si>
  <si>
    <t>Мандригеля А.П.,Рогоза А.А.</t>
  </si>
  <si>
    <t>Стефанов Павел</t>
  </si>
  <si>
    <t>Чугаев Д.Н.</t>
  </si>
  <si>
    <t>Бровдий Иван</t>
  </si>
  <si>
    <t>Панов Александр</t>
  </si>
  <si>
    <t>Калининградская область</t>
  </si>
  <si>
    <t>Бабушкин М.Б.</t>
  </si>
  <si>
    <t>Андреев Анатолий</t>
  </si>
  <si>
    <t>р.Коми</t>
  </si>
  <si>
    <t>Андреев А.Г.</t>
  </si>
  <si>
    <t>Царегородцев Дмитрий</t>
  </si>
  <si>
    <t>Голофаст Егор</t>
  </si>
  <si>
    <t>Суярко Владимир</t>
  </si>
  <si>
    <t>Канавин Никита</t>
  </si>
  <si>
    <t>Гуров В.А.</t>
  </si>
  <si>
    <t>Камилова Айгуль</t>
  </si>
  <si>
    <t>Миннемуллин Ф.Ш.</t>
  </si>
  <si>
    <t>Труш Анна</t>
  </si>
  <si>
    <t>Орленко Анастасия</t>
  </si>
  <si>
    <t>Аминова Линиза</t>
  </si>
  <si>
    <t>Дубина Кирилл</t>
  </si>
  <si>
    <t>Белов Алексей</t>
  </si>
  <si>
    <t>Муратов Муратжан</t>
  </si>
  <si>
    <t>Стуканов Данил</t>
  </si>
  <si>
    <t>Рахимов Ильшат</t>
  </si>
  <si>
    <t>вс</t>
  </si>
  <si>
    <t>Абдуллин Р.Р.</t>
  </si>
  <si>
    <t>Газизов Алмаз</t>
  </si>
  <si>
    <t>Киселёв Александр</t>
  </si>
  <si>
    <t>Алфёрова В.Я.</t>
  </si>
  <si>
    <t>Антипов Александр</t>
  </si>
  <si>
    <t>Батурин Макар</t>
  </si>
  <si>
    <t>Исламов И.Н.</t>
  </si>
  <si>
    <t>Гораш Владислав</t>
  </si>
  <si>
    <t>Кутепов Н.И.,Жур Р.В.</t>
  </si>
  <si>
    <t>Ермураки Василий</t>
  </si>
  <si>
    <t>Гарбуза Андрей</t>
  </si>
  <si>
    <t>Каменщиков Кирилл</t>
  </si>
  <si>
    <t>Санкт -Петербург</t>
  </si>
  <si>
    <t>Турсунов Санат</t>
  </si>
  <si>
    <t>Фадеев А.С.</t>
  </si>
  <si>
    <t>Мишин Дмитрий</t>
  </si>
  <si>
    <t>Кочнев И.А., Тихонов В.В.</t>
  </si>
  <si>
    <t>Вакуленко Вадим</t>
  </si>
  <si>
    <t>Пирогов П.Ю., Болотников И.В</t>
  </si>
  <si>
    <t>Латыппов Е.А.</t>
  </si>
  <si>
    <t>Карташов Руслан</t>
  </si>
  <si>
    <t>Бурлака Сергей</t>
  </si>
  <si>
    <t>Мащенко Олег</t>
  </si>
  <si>
    <t>Мащенко В.С.</t>
  </si>
  <si>
    <t>Служилов Данил</t>
  </si>
  <si>
    <t>Рогоза А.А.</t>
  </si>
  <si>
    <t>Гавриков Владиславм</t>
  </si>
  <si>
    <t>Егоров Максим</t>
  </si>
  <si>
    <t>Холов Руслан</t>
  </si>
  <si>
    <t>Омская</t>
  </si>
  <si>
    <t>Анасенко А.В., Семёнов А.В.</t>
  </si>
  <si>
    <t>Кошман Родион</t>
  </si>
  <si>
    <t>Анасенко А.В., Калина Г.А.</t>
  </si>
  <si>
    <t>Зверев Рафаэль</t>
  </si>
  <si>
    <t>Адамов Имран</t>
  </si>
  <si>
    <t>Санкт-Петербург</t>
  </si>
  <si>
    <t>Хвостов Александр</t>
  </si>
  <si>
    <t>ЗМС</t>
  </si>
  <si>
    <t>Чмыхало Н.А.</t>
  </si>
  <si>
    <t>Высоцкий Евгений</t>
  </si>
  <si>
    <t>Гусев Александр</t>
  </si>
  <si>
    <t>Кулько Сергей</t>
  </si>
  <si>
    <t>Горбунов Александр</t>
  </si>
  <si>
    <t>Курдюков Василий</t>
  </si>
  <si>
    <t>Омская область</t>
  </si>
  <si>
    <t>Анасенко  А.В., Климов А.В.</t>
  </si>
  <si>
    <t xml:space="preserve">Науменко Артём </t>
  </si>
  <si>
    <t>Чурилин Константин</t>
  </si>
  <si>
    <t>Пирогов П.Ю., Болотников И.В.</t>
  </si>
  <si>
    <t>МС+</t>
  </si>
  <si>
    <t>КМС+</t>
  </si>
  <si>
    <t>Петров Давид</t>
  </si>
  <si>
    <t>Петров С.Б.</t>
  </si>
  <si>
    <t>Литвинов Дмитрий</t>
  </si>
  <si>
    <t>Линьков Алексей</t>
  </si>
  <si>
    <t>Хвостов А., Литвиненко О.А.</t>
  </si>
  <si>
    <t>Телегин  Э.Н.</t>
  </si>
  <si>
    <t>Ященко Виталий</t>
  </si>
  <si>
    <t>Краснодарский  краф</t>
  </si>
  <si>
    <t>Тиссин Владислав</t>
  </si>
  <si>
    <t>Кутепов Н.И., Жур Р.В.</t>
  </si>
  <si>
    <t>Приймак Дмитрий</t>
  </si>
  <si>
    <t>Иванов Александр</t>
  </si>
  <si>
    <t>Николаев Фёдор</t>
  </si>
  <si>
    <t>Роганов Даниил</t>
  </si>
  <si>
    <t>Петров В.М..</t>
  </si>
  <si>
    <t>Харючи Родион</t>
  </si>
  <si>
    <t>Тихонов Д.В.,,Латыпов Е.А.</t>
  </si>
  <si>
    <t>Тихонов Денис</t>
  </si>
  <si>
    <t>Юриков Егор</t>
  </si>
  <si>
    <t>Шелип Дмитрий</t>
  </si>
  <si>
    <t>Снеговой Иван</t>
  </si>
  <si>
    <t>Чернов М.В.</t>
  </si>
  <si>
    <t>Казимагомедов  Заур</t>
  </si>
  <si>
    <t>Стоякин Тимофей</t>
  </si>
  <si>
    <t>Труш А.В..</t>
  </si>
  <si>
    <t xml:space="preserve"> Асмандияров Ильмир</t>
  </si>
  <si>
    <t>Потапов О.Ю. Симушин А.М.</t>
  </si>
  <si>
    <t xml:space="preserve">Кожушко Василий </t>
  </si>
  <si>
    <t>Белик Вадим</t>
  </si>
  <si>
    <t>Писменный С.И.</t>
  </si>
  <si>
    <t xml:space="preserve">Ливада Валерий </t>
  </si>
  <si>
    <t>Свердловская  область</t>
  </si>
  <si>
    <t xml:space="preserve">Коми </t>
  </si>
  <si>
    <t>Королёв Андрей</t>
  </si>
  <si>
    <t>Турищев Д.В.,,Бирюков А.С.</t>
  </si>
  <si>
    <t>Турищев Д.В, Скопинцов В.И., Бирюков А.С.</t>
  </si>
  <si>
    <t>Турищев Д.В., Бирюков А.С.</t>
  </si>
  <si>
    <t xml:space="preserve">Немыкин Дмитрий </t>
  </si>
  <si>
    <t>СШОР№5</t>
  </si>
  <si>
    <t>Комарчук В.А.Лихачёв В.А.</t>
  </si>
  <si>
    <t>Всероссийские соревнования "Кубок Губернатора Калужской области"  по гиревому спорту</t>
  </si>
  <si>
    <t xml:space="preserve">СДЮСШОР№1 </t>
  </si>
  <si>
    <t>Р.Крым</t>
  </si>
  <si>
    <t>ГАУ ДО КО  "ЦСП "Анненки"</t>
  </si>
  <si>
    <t>№ п/п</t>
  </si>
  <si>
    <t>Судейская категория</t>
  </si>
  <si>
    <t>Судейская должность</t>
  </si>
  <si>
    <t>Регион</t>
  </si>
  <si>
    <t>Дни работы</t>
  </si>
  <si>
    <t>Оценка</t>
  </si>
  <si>
    <t>ВК</t>
  </si>
  <si>
    <t>28.11-04.12.2017</t>
  </si>
  <si>
    <t>Побережная Н.А.</t>
  </si>
  <si>
    <t>Гоголев М.Н.</t>
  </si>
  <si>
    <t>Зам. главного судьи</t>
  </si>
  <si>
    <t>29.11.-03.12.2017</t>
  </si>
  <si>
    <t>Максимов А.В.</t>
  </si>
  <si>
    <t>Зам. главного секретаря</t>
  </si>
  <si>
    <t>Аппеляционное жюри</t>
  </si>
  <si>
    <t>30.11-02.12.2017</t>
  </si>
  <si>
    <t>Судья-информатор</t>
  </si>
  <si>
    <t>Семенов А.Н.</t>
  </si>
  <si>
    <t>Судья</t>
  </si>
  <si>
    <t>Москва</t>
  </si>
  <si>
    <t>Денисенко А.В.</t>
  </si>
  <si>
    <t>Томская область</t>
  </si>
  <si>
    <t>Р. Башкортостан</t>
  </si>
  <si>
    <t>Пянко И.А.</t>
  </si>
  <si>
    <t>Нунгессер И.В.</t>
  </si>
  <si>
    <t>1 кат.</t>
  </si>
  <si>
    <t>Курохтин И.А.</t>
  </si>
  <si>
    <t>30.11.2017</t>
  </si>
  <si>
    <t>Мащенко О.В.</t>
  </si>
  <si>
    <t>Ковалекский А.А.</t>
  </si>
  <si>
    <t>Колесниченко Н.А.</t>
  </si>
  <si>
    <t>Дудин Р.Г.</t>
  </si>
  <si>
    <t>Бондаренко Н.</t>
  </si>
  <si>
    <t>Волошин А.</t>
  </si>
  <si>
    <t>Телегин Э.</t>
  </si>
  <si>
    <t>Шелеп Д.Г.</t>
  </si>
  <si>
    <t>Чернышев А.В.</t>
  </si>
  <si>
    <t>Попов А.А.</t>
  </si>
  <si>
    <t>Частихин А.А.</t>
  </si>
  <si>
    <t>Ярис Г.Н.</t>
  </si>
  <si>
    <t>30.11-01.12.2028</t>
  </si>
  <si>
    <t xml:space="preserve">Сорокин Н.Н. </t>
  </si>
  <si>
    <t>Ракова Е.В.</t>
  </si>
  <si>
    <t xml:space="preserve">Малахова О.В. </t>
  </si>
  <si>
    <t>Гаджимутелимов Г.А.</t>
  </si>
  <si>
    <t>Хрестин М.Н.</t>
  </si>
  <si>
    <t xml:space="preserve">Главный судья </t>
  </si>
  <si>
    <t>Трофимов М.А., ВК, Калужская область</t>
  </si>
  <si>
    <t>Побережная Н.А., ВК, Калужская область</t>
  </si>
  <si>
    <t>Маклаков В.А.</t>
  </si>
  <si>
    <t>Мартьянов А.В., ВК, Тюменская обл.</t>
  </si>
  <si>
    <t>Хрестин Максим</t>
  </si>
  <si>
    <t>Цурков Олег</t>
  </si>
  <si>
    <t>Ефимов Степан</t>
  </si>
  <si>
    <t>СШ "Маршал"</t>
  </si>
  <si>
    <t>Волков Алексей</t>
  </si>
  <si>
    <t>Соколов Анатолий</t>
  </si>
  <si>
    <t>Шпартко М.А.</t>
  </si>
  <si>
    <t>Макаров Сергей</t>
  </si>
  <si>
    <t>Дорошенкова Вероника</t>
  </si>
  <si>
    <t>Умбатова Сабина</t>
  </si>
  <si>
    <t>Чеботок Марина</t>
  </si>
  <si>
    <t>Старцева Анастасия</t>
  </si>
  <si>
    <t>Смоленская обасть</t>
  </si>
  <si>
    <t>Мартынова Жанна</t>
  </si>
  <si>
    <t>СШ"Маршал"</t>
  </si>
  <si>
    <t>Григорьев Иван</t>
  </si>
  <si>
    <t>Паладийчук А.В.</t>
  </si>
  <si>
    <t>30.11-01.12.2017</t>
  </si>
  <si>
    <t>02.11.2017</t>
  </si>
  <si>
    <t>01.12.2017</t>
  </si>
  <si>
    <t>Андреев В.Л.</t>
  </si>
  <si>
    <t>Фролов Сергей</t>
  </si>
  <si>
    <t>Иванов Дмитрий</t>
  </si>
  <si>
    <t>ГАУ ДО КО "ЦСП "Анненки"</t>
  </si>
  <si>
    <t>Всероссийские соревнования "Кубок Губернатора Калужской области"    по гиревому спорту</t>
  </si>
</sst>
</file>

<file path=xl/styles.xml><?xml version="1.0" encoding="utf-8"?>
<styleSheet xmlns="http://schemas.openxmlformats.org/spreadsheetml/2006/main">
  <fonts count="4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i/>
      <sz val="8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charset val="204"/>
    </font>
    <font>
      <sz val="10"/>
      <color indexed="10"/>
      <name val="Arial Cyr"/>
      <charset val="204"/>
    </font>
    <font>
      <sz val="10"/>
      <color indexed="53"/>
      <name val="Arial Cyr"/>
      <charset val="204"/>
    </font>
    <font>
      <sz val="7"/>
      <name val="Arial Cyr"/>
      <charset val="204"/>
    </font>
    <font>
      <sz val="6"/>
      <name val="Arial Cyr"/>
      <charset val="204"/>
    </font>
    <font>
      <sz val="9"/>
      <name val="Arial Cyr"/>
      <charset val="204"/>
    </font>
    <font>
      <i/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 Cyr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color indexed="53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name val="Arial Cyr"/>
      <charset val="204"/>
    </font>
    <font>
      <i/>
      <sz val="11"/>
      <name val="Arial Cyr"/>
      <charset val="204"/>
    </font>
    <font>
      <b/>
      <i/>
      <sz val="11"/>
      <name val="Arial Cyr"/>
      <charset val="204"/>
    </font>
    <font>
      <b/>
      <sz val="1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9" fillId="0" borderId="0"/>
    <xf numFmtId="0" fontId="4" fillId="0" borderId="0"/>
    <xf numFmtId="0" fontId="3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</cellStyleXfs>
  <cellXfs count="625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4" xfId="0" applyFont="1" applyBorder="1" applyAlignment="1"/>
    <xf numFmtId="0" fontId="0" fillId="0" borderId="3" xfId="0" applyFont="1" applyBorder="1" applyAlignment="1"/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/>
    <xf numFmtId="0" fontId="0" fillId="0" borderId="1" xfId="0" applyBorder="1" applyAlignment="1">
      <alignment horizontal="center" vertical="center"/>
    </xf>
    <xf numFmtId="0" fontId="11" fillId="0" borderId="3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6" fillId="0" borderId="0" xfId="0" applyFont="1" applyFill="1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6" fillId="0" borderId="0" xfId="0" applyFont="1" applyAlignment="1"/>
    <xf numFmtId="0" fontId="0" fillId="0" borderId="0" xfId="0" applyFont="1" applyBorder="1"/>
    <xf numFmtId="0" fontId="0" fillId="0" borderId="0" xfId="0" applyFont="1" applyAlignment="1">
      <alignment horizontal="left"/>
    </xf>
    <xf numFmtId="0" fontId="0" fillId="0" borderId="3" xfId="0" applyFont="1" applyBorder="1"/>
    <xf numFmtId="0" fontId="0" fillId="0" borderId="1" xfId="0" applyFont="1" applyBorder="1"/>
    <xf numFmtId="0" fontId="0" fillId="0" borderId="0" xfId="0" applyFont="1" applyFill="1"/>
    <xf numFmtId="0" fontId="0" fillId="0" borderId="3" xfId="0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0" fontId="6" fillId="0" borderId="0" xfId="0" applyFont="1" applyBorder="1"/>
    <xf numFmtId="0" fontId="12" fillId="0" borderId="4" xfId="0" applyFont="1" applyBorder="1" applyAlignment="1"/>
    <xf numFmtId="0" fontId="0" fillId="0" borderId="10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2" fillId="0" borderId="0" xfId="0" applyFont="1" applyBorder="1" applyAlignment="1"/>
    <xf numFmtId="0" fontId="11" fillId="0" borderId="0" xfId="0" applyFont="1" applyBorder="1" applyAlignment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6" fillId="0" borderId="2" xfId="0" applyFont="1" applyBorder="1" applyAlignment="1"/>
    <xf numFmtId="0" fontId="13" fillId="0" borderId="0" xfId="0" applyFont="1" applyBorder="1" applyAlignment="1"/>
    <xf numFmtId="0" fontId="1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/>
    <xf numFmtId="0" fontId="0" fillId="2" borderId="2" xfId="0" applyFill="1" applyBorder="1" applyAlignment="1"/>
    <xf numFmtId="0" fontId="0" fillId="0" borderId="3" xfId="0" applyFill="1" applyBorder="1" applyAlignment="1">
      <alignment horizontal="center" vertical="center"/>
    </xf>
    <xf numFmtId="0" fontId="4" fillId="0" borderId="0" xfId="0" applyFont="1" applyFill="1" applyBorder="1" applyAlignment="1"/>
    <xf numFmtId="0" fontId="12" fillId="0" borderId="0" xfId="0" applyFont="1" applyFill="1" applyBorder="1" applyAlignment="1"/>
    <xf numFmtId="0" fontId="11" fillId="0" borderId="0" xfId="0" applyFont="1" applyFill="1" applyBorder="1" applyAlignment="1"/>
    <xf numFmtId="0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7" xfId="0" applyFill="1" applyBorder="1" applyAlignment="1"/>
    <xf numFmtId="0" fontId="12" fillId="0" borderId="10" xfId="0" applyFont="1" applyBorder="1" applyAlignment="1"/>
    <xf numFmtId="0" fontId="0" fillId="0" borderId="6" xfId="0" applyFont="1" applyBorder="1" applyAlignment="1"/>
    <xf numFmtId="0" fontId="12" fillId="0" borderId="6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17" fillId="0" borderId="0" xfId="0" applyFont="1" applyBorder="1" applyAlignment="1"/>
    <xf numFmtId="0" fontId="17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0" fillId="0" borderId="0" xfId="0" applyFont="1" applyFill="1" applyBorder="1" applyAlignment="1"/>
    <xf numFmtId="0" fontId="17" fillId="0" borderId="0" xfId="0" applyFont="1" applyBorder="1" applyAlignment="1">
      <alignment horizontal="left"/>
    </xf>
    <xf numFmtId="0" fontId="0" fillId="0" borderId="4" xfId="0" applyFont="1" applyBorder="1"/>
    <xf numFmtId="0" fontId="5" fillId="0" borderId="1" xfId="0" applyFont="1" applyBorder="1" applyAlignment="1"/>
    <xf numFmtId="0" fontId="11" fillId="2" borderId="9" xfId="0" applyFont="1" applyFill="1" applyBorder="1" applyAlignment="1"/>
    <xf numFmtId="0" fontId="0" fillId="0" borderId="2" xfId="0" applyFont="1" applyBorder="1" applyAlignment="1">
      <alignment horizontal="left"/>
    </xf>
    <xf numFmtId="0" fontId="6" fillId="0" borderId="0" xfId="0" applyFont="1"/>
    <xf numFmtId="0" fontId="0" fillId="2" borderId="7" xfId="0" applyFont="1" applyFill="1" applyBorder="1" applyAlignment="1"/>
    <xf numFmtId="0" fontId="6" fillId="0" borderId="0" xfId="0" applyFont="1" applyFill="1"/>
    <xf numFmtId="0" fontId="0" fillId="0" borderId="10" xfId="0" applyFont="1" applyFill="1" applyBorder="1" applyAlignment="1"/>
    <xf numFmtId="0" fontId="0" fillId="0" borderId="4" xfId="0" applyFont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0" xfId="0" applyFont="1" applyBorder="1" applyAlignment="1"/>
    <xf numFmtId="0" fontId="0" fillId="2" borderId="0" xfId="0" applyFill="1" applyBorder="1" applyAlignment="1"/>
    <xf numFmtId="0" fontId="0" fillId="0" borderId="6" xfId="0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0" xfId="0" applyFont="1" applyFill="1" applyBorder="1" applyAlignment="1"/>
    <xf numFmtId="0" fontId="15" fillId="0" borderId="0" xfId="0" applyFont="1" applyBorder="1" applyAlignment="1"/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5" fillId="0" borderId="10" xfId="0" applyFont="1" applyBorder="1" applyAlignment="1"/>
    <xf numFmtId="0" fontId="18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8" fillId="0" borderId="0" xfId="0" applyFont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/>
    <xf numFmtId="0" fontId="21" fillId="0" borderId="1" xfId="3" applyNumberFormat="1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wrapText="1"/>
    </xf>
    <xf numFmtId="0" fontId="21" fillId="0" borderId="1" xfId="3" applyFont="1" applyBorder="1" applyAlignment="1">
      <alignment horizontal="center" vertical="center" wrapText="1"/>
    </xf>
    <xf numFmtId="0" fontId="20" fillId="0" borderId="1" xfId="2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21" fillId="0" borderId="1" xfId="3" applyFont="1" applyBorder="1" applyAlignment="1">
      <alignment vertical="center"/>
    </xf>
    <xf numFmtId="0" fontId="21" fillId="0" borderId="1" xfId="3" applyFont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21" fillId="0" borderId="1" xfId="3" applyFont="1" applyBorder="1" applyAlignment="1">
      <alignment vertical="center" wrapText="1"/>
    </xf>
    <xf numFmtId="0" fontId="21" fillId="0" borderId="13" xfId="3" applyFont="1" applyBorder="1" applyAlignment="1">
      <alignment horizontal="center" vertical="center" wrapText="1"/>
    </xf>
    <xf numFmtId="0" fontId="20" fillId="0" borderId="13" xfId="2" applyFont="1" applyBorder="1" applyAlignment="1">
      <alignment horizontal="center" vertical="center"/>
    </xf>
    <xf numFmtId="0" fontId="21" fillId="0" borderId="13" xfId="3" applyFont="1" applyFill="1" applyBorder="1" applyAlignment="1">
      <alignment horizontal="center" vertical="center"/>
    </xf>
    <xf numFmtId="14" fontId="21" fillId="0" borderId="1" xfId="3" applyNumberFormat="1" applyFont="1" applyBorder="1" applyAlignment="1">
      <alignment horizontal="center" vertical="center" wrapText="1"/>
    </xf>
    <xf numFmtId="0" fontId="21" fillId="0" borderId="13" xfId="3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8" fillId="0" borderId="1" xfId="0" applyFont="1" applyFill="1" applyBorder="1" applyAlignment="1">
      <alignment horizontal="center"/>
    </xf>
    <xf numFmtId="0" fontId="21" fillId="2" borderId="1" xfId="3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2" borderId="7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1" fillId="2" borderId="4" xfId="0" applyFont="1" applyFill="1" applyBorder="1" applyAlignment="1"/>
    <xf numFmtId="0" fontId="0" fillId="0" borderId="9" xfId="0" applyFont="1" applyBorder="1" applyAlignment="1"/>
    <xf numFmtId="0" fontId="23" fillId="0" borderId="0" xfId="0" applyFont="1" applyBorder="1"/>
    <xf numFmtId="2" fontId="21" fillId="0" borderId="1" xfId="3" applyNumberFormat="1" applyFont="1" applyBorder="1" applyAlignment="1">
      <alignment horizontal="center" vertical="center" wrapText="1"/>
    </xf>
    <xf numFmtId="2" fontId="21" fillId="0" borderId="1" xfId="3" applyNumberFormat="1" applyFont="1" applyBorder="1" applyAlignment="1">
      <alignment horizontal="center" vertical="center"/>
    </xf>
    <xf numFmtId="2" fontId="21" fillId="0" borderId="1" xfId="3" applyNumberFormat="1" applyFont="1" applyBorder="1" applyAlignment="1">
      <alignment horizontal="center"/>
    </xf>
    <xf numFmtId="0" fontId="21" fillId="0" borderId="0" xfId="3" applyFont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0" fillId="0" borderId="0" xfId="0" applyFont="1" applyFill="1" applyAlignment="1">
      <alignment horizontal="center"/>
    </xf>
    <xf numFmtId="0" fontId="25" fillId="0" borderId="1" xfId="3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0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8" fillId="2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2" borderId="4" xfId="0" applyFont="1" applyFill="1" applyBorder="1" applyAlignment="1">
      <alignment vertical="center"/>
    </xf>
    <xf numFmtId="0" fontId="27" fillId="0" borderId="4" xfId="0" applyFont="1" applyFill="1" applyBorder="1" applyAlignment="1">
      <alignment vertical="center"/>
    </xf>
    <xf numFmtId="0" fontId="18" fillId="0" borderId="3" xfId="0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0" fontId="18" fillId="2" borderId="2" xfId="0" applyFont="1" applyFill="1" applyBorder="1" applyAlignment="1">
      <alignment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/>
    </xf>
    <xf numFmtId="0" fontId="29" fillId="0" borderId="4" xfId="0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30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/>
    </xf>
    <xf numFmtId="2" fontId="30" fillId="0" borderId="1" xfId="3" applyNumberFormat="1" applyFont="1" applyBorder="1" applyAlignment="1">
      <alignment horizontal="center" vertical="center"/>
    </xf>
    <xf numFmtId="2" fontId="30" fillId="0" borderId="1" xfId="3" applyNumberFormat="1" applyFont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13" xfId="3" applyFont="1" applyBorder="1" applyAlignment="1">
      <alignment horizontal="center" vertical="center" wrapText="1"/>
    </xf>
    <xf numFmtId="14" fontId="30" fillId="0" borderId="1" xfId="3" applyNumberFormat="1" applyFont="1" applyBorder="1" applyAlignment="1">
      <alignment horizontal="center" vertical="center" wrapText="1"/>
    </xf>
    <xf numFmtId="0" fontId="20" fillId="0" borderId="0" xfId="2" applyFont="1" applyBorder="1" applyAlignment="1">
      <alignment horizontal="center" vertical="center"/>
    </xf>
    <xf numFmtId="2" fontId="21" fillId="0" borderId="0" xfId="3" applyNumberFormat="1" applyFont="1" applyBorder="1" applyAlignment="1">
      <alignment horizontal="center" vertical="center" wrapText="1"/>
    </xf>
    <xf numFmtId="0" fontId="0" fillId="2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21" fillId="0" borderId="2" xfId="3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2" borderId="2" xfId="0" applyFont="1" applyFill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0" fillId="0" borderId="1" xfId="0" applyNumberFormat="1" applyFont="1" applyBorder="1" applyAlignment="1">
      <alignment horizontal="center" vertical="center"/>
    </xf>
    <xf numFmtId="0" fontId="20" fillId="2" borderId="2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31" fillId="0" borderId="1" xfId="3" applyFont="1" applyBorder="1" applyAlignment="1">
      <alignment horizontal="center" vertical="center"/>
    </xf>
    <xf numFmtId="0" fontId="31" fillId="0" borderId="1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horizontal="center" vertical="center" wrapText="1"/>
    </xf>
    <xf numFmtId="0" fontId="23" fillId="2" borderId="7" xfId="0" applyFont="1" applyFill="1" applyBorder="1" applyAlignment="1"/>
    <xf numFmtId="0" fontId="23" fillId="0" borderId="6" xfId="0" applyFont="1" applyBorder="1" applyAlignment="1"/>
    <xf numFmtId="0" fontId="23" fillId="0" borderId="7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3" fillId="0" borderId="4" xfId="0" applyFont="1" applyBorder="1" applyAlignment="1"/>
    <xf numFmtId="0" fontId="23" fillId="2" borderId="2" xfId="0" applyFont="1" applyFill="1" applyBorder="1" applyAlignment="1"/>
    <xf numFmtId="0" fontId="32" fillId="0" borderId="4" xfId="0" applyFont="1" applyBorder="1" applyAlignment="1"/>
    <xf numFmtId="0" fontId="23" fillId="0" borderId="3" xfId="0" applyFont="1" applyBorder="1" applyAlignment="1"/>
    <xf numFmtId="0" fontId="23" fillId="0" borderId="2" xfId="0" applyFont="1" applyFill="1" applyBorder="1" applyAlignment="1">
      <alignment horizontal="left" vertical="center"/>
    </xf>
    <xf numFmtId="0" fontId="34" fillId="0" borderId="10" xfId="0" applyFont="1" applyBorder="1" applyAlignment="1"/>
    <xf numFmtId="0" fontId="20" fillId="0" borderId="2" xfId="0" applyFont="1" applyFill="1" applyBorder="1" applyAlignment="1">
      <alignment horizontal="left" vertical="center"/>
    </xf>
    <xf numFmtId="0" fontId="23" fillId="0" borderId="9" xfId="0" applyFont="1" applyBorder="1" applyAlignment="1">
      <alignment vertical="center"/>
    </xf>
    <xf numFmtId="0" fontId="32" fillId="0" borderId="3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3" fillId="0" borderId="2" xfId="0" applyFont="1" applyBorder="1" applyAlignment="1"/>
    <xf numFmtId="0" fontId="32" fillId="0" borderId="3" xfId="0" applyFont="1" applyBorder="1" applyAlignment="1"/>
    <xf numFmtId="0" fontId="34" fillId="0" borderId="9" xfId="0" applyFont="1" applyBorder="1" applyAlignment="1"/>
    <xf numFmtId="0" fontId="23" fillId="0" borderId="7" xfId="0" applyFont="1" applyBorder="1" applyAlignment="1"/>
    <xf numFmtId="0" fontId="23" fillId="2" borderId="2" xfId="0" applyFont="1" applyFill="1" applyBorder="1"/>
    <xf numFmtId="0" fontId="23" fillId="0" borderId="9" xfId="0" applyFont="1" applyBorder="1"/>
    <xf numFmtId="0" fontId="32" fillId="0" borderId="3" xfId="0" applyFont="1" applyBorder="1"/>
    <xf numFmtId="2" fontId="23" fillId="0" borderId="1" xfId="0" applyNumberFormat="1" applyFont="1" applyBorder="1" applyAlignment="1">
      <alignment horizontal="center"/>
    </xf>
    <xf numFmtId="0" fontId="34" fillId="0" borderId="4" xfId="0" applyFont="1" applyBorder="1" applyAlignment="1"/>
    <xf numFmtId="0" fontId="23" fillId="0" borderId="2" xfId="0" applyFont="1" applyBorder="1" applyAlignment="1">
      <alignment horizontal="center" vertical="center"/>
    </xf>
    <xf numFmtId="0" fontId="32" fillId="0" borderId="4" xfId="0" applyFont="1" applyFill="1" applyBorder="1" applyAlignment="1"/>
    <xf numFmtId="0" fontId="32" fillId="0" borderId="3" xfId="0" applyFont="1" applyFill="1" applyBorder="1" applyAlignment="1"/>
    <xf numFmtId="0" fontId="23" fillId="0" borderId="6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31" fillId="0" borderId="1" xfId="3" applyFont="1" applyBorder="1" applyAlignment="1">
      <alignment horizontal="center" wrapText="1"/>
    </xf>
    <xf numFmtId="0" fontId="31" fillId="0" borderId="1" xfId="3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4" fillId="0" borderId="9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20" fillId="0" borderId="4" xfId="0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3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0" fillId="2" borderId="0" xfId="0" applyFill="1" applyBorder="1"/>
    <xf numFmtId="0" fontId="0" fillId="2" borderId="0" xfId="0" applyFill="1" applyAlignment="1">
      <alignment horizontal="left"/>
    </xf>
    <xf numFmtId="0" fontId="23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/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35" fillId="0" borderId="0" xfId="0" applyFont="1" applyBorder="1" applyAlignment="1"/>
    <xf numFmtId="0" fontId="35" fillId="0" borderId="1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32" fillId="2" borderId="4" xfId="0" applyFont="1" applyFill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2" fontId="31" fillId="0" borderId="1" xfId="3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31" fillId="0" borderId="1" xfId="3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31" fillId="0" borderId="1" xfId="3" applyNumberFormat="1" applyFont="1" applyBorder="1" applyAlignment="1">
      <alignment horizontal="center" vertical="center" wrapText="1"/>
    </xf>
    <xf numFmtId="0" fontId="23" fillId="0" borderId="1" xfId="2" applyFont="1" applyBorder="1" applyAlignment="1">
      <alignment horizontal="center" vertical="center"/>
    </xf>
    <xf numFmtId="0" fontId="31" fillId="0" borderId="13" xfId="3" applyFont="1" applyBorder="1" applyAlignment="1">
      <alignment horizontal="center" vertical="center" wrapText="1"/>
    </xf>
    <xf numFmtId="0" fontId="23" fillId="2" borderId="4" xfId="0" applyFont="1" applyFill="1" applyBorder="1" applyAlignment="1">
      <alignment vertical="center"/>
    </xf>
    <xf numFmtId="0" fontId="31" fillId="0" borderId="1" xfId="3" applyNumberFormat="1" applyFont="1" applyBorder="1" applyAlignment="1">
      <alignment horizontal="center" vertical="center" wrapText="1"/>
    </xf>
    <xf numFmtId="0" fontId="23" fillId="2" borderId="7" xfId="0" applyFont="1" applyFill="1" applyBorder="1" applyAlignment="1">
      <alignment vertical="center"/>
    </xf>
    <xf numFmtId="0" fontId="32" fillId="2" borderId="10" xfId="0" applyFont="1" applyFill="1" applyBorder="1" applyAlignment="1">
      <alignment vertical="center"/>
    </xf>
    <xf numFmtId="0" fontId="23" fillId="0" borderId="6" xfId="0" applyFont="1" applyFill="1" applyBorder="1" applyAlignment="1">
      <alignment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4" fillId="0" borderId="0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1" fillId="0" borderId="1" xfId="3" applyFont="1" applyBorder="1" applyAlignment="1">
      <alignment vertical="center"/>
    </xf>
    <xf numFmtId="2" fontId="31" fillId="0" borderId="1" xfId="3" applyNumberFormat="1" applyFont="1" applyBorder="1" applyAlignment="1">
      <alignment horizontal="center"/>
    </xf>
    <xf numFmtId="0" fontId="31" fillId="2" borderId="1" xfId="3" applyFont="1" applyFill="1" applyBorder="1" applyAlignment="1">
      <alignment horizontal="center" vertical="center"/>
    </xf>
    <xf numFmtId="0" fontId="31" fillId="0" borderId="3" xfId="3" applyFont="1" applyBorder="1" applyAlignment="1">
      <alignment horizontal="center" vertical="center" wrapText="1"/>
    </xf>
    <xf numFmtId="0" fontId="31" fillId="0" borderId="0" xfId="3" applyFont="1" applyBorder="1" applyAlignment="1">
      <alignment horizontal="center" vertical="center" wrapText="1"/>
    </xf>
    <xf numFmtId="0" fontId="25" fillId="0" borderId="1" xfId="3" applyFont="1" applyBorder="1" applyAlignment="1">
      <alignment horizontal="center"/>
    </xf>
    <xf numFmtId="0" fontId="23" fillId="0" borderId="0" xfId="0" applyFont="1" applyAlignment="1">
      <alignment vertical="center"/>
    </xf>
    <xf numFmtId="14" fontId="25" fillId="0" borderId="1" xfId="3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3" fillId="0" borderId="0" xfId="2" applyFont="1" applyBorder="1" applyAlignment="1">
      <alignment horizontal="center" vertical="center"/>
    </xf>
    <xf numFmtId="2" fontId="31" fillId="0" borderId="0" xfId="3" applyNumberFormat="1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34" fillId="2" borderId="4" xfId="0" applyFont="1" applyFill="1" applyBorder="1" applyAlignment="1">
      <alignment vertical="center"/>
    </xf>
    <xf numFmtId="0" fontId="23" fillId="2" borderId="0" xfId="0" applyFont="1" applyFill="1" applyBorder="1" applyAlignment="1">
      <alignment vertical="center"/>
    </xf>
    <xf numFmtId="0" fontId="34" fillId="2" borderId="0" xfId="0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37" fillId="0" borderId="1" xfId="3" applyNumberFormat="1" applyFont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/>
    </xf>
    <xf numFmtId="2" fontId="31" fillId="2" borderId="1" xfId="3" applyNumberFormat="1" applyFont="1" applyFill="1" applyBorder="1" applyAlignment="1">
      <alignment horizontal="center"/>
    </xf>
    <xf numFmtId="0" fontId="25" fillId="0" borderId="1" xfId="3" applyFont="1" applyBorder="1" applyAlignment="1">
      <alignment horizontal="center" vertical="center"/>
    </xf>
    <xf numFmtId="0" fontId="25" fillId="0" borderId="1" xfId="3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31" fillId="0" borderId="2" xfId="3" applyFont="1" applyBorder="1" applyAlignment="1">
      <alignment horizontal="center" wrapText="1"/>
    </xf>
    <xf numFmtId="0" fontId="23" fillId="0" borderId="13" xfId="0" applyFont="1" applyFill="1" applyBorder="1" applyAlignment="1">
      <alignment horizontal="left" vertical="center"/>
    </xf>
    <xf numFmtId="0" fontId="23" fillId="0" borderId="13" xfId="0" applyFont="1" applyBorder="1" applyAlignment="1"/>
    <xf numFmtId="0" fontId="23" fillId="0" borderId="0" xfId="0" applyFont="1" applyAlignment="1">
      <alignment horizontal="center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23" fillId="0" borderId="0" xfId="0" applyFont="1" applyFill="1"/>
    <xf numFmtId="0" fontId="23" fillId="2" borderId="0" xfId="0" applyFont="1" applyFill="1" applyBorder="1" applyAlignment="1"/>
    <xf numFmtId="0" fontId="32" fillId="0" borderId="0" xfId="0" applyFont="1" applyBorder="1" applyAlignment="1"/>
    <xf numFmtId="0" fontId="23" fillId="0" borderId="0" xfId="0" applyFont="1" applyBorder="1" applyAlignment="1"/>
    <xf numFmtId="0" fontId="23" fillId="0" borderId="0" xfId="0" applyFont="1" applyFill="1" applyBorder="1" applyAlignment="1">
      <alignment horizontal="left" vertical="center"/>
    </xf>
    <xf numFmtId="0" fontId="31" fillId="0" borderId="0" xfId="3" applyFont="1" applyBorder="1" applyAlignment="1">
      <alignment horizontal="center" wrapText="1"/>
    </xf>
    <xf numFmtId="0" fontId="31" fillId="0" borderId="0" xfId="3" applyFont="1" applyBorder="1" applyAlignment="1">
      <alignment horizontal="center" vertical="center"/>
    </xf>
    <xf numFmtId="0" fontId="31" fillId="0" borderId="0" xfId="3" applyFont="1" applyBorder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31" fillId="0" borderId="2" xfId="3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33" fillId="2" borderId="4" xfId="0" applyFont="1" applyFill="1" applyBorder="1" applyAlignment="1">
      <alignment vertical="center"/>
    </xf>
    <xf numFmtId="0" fontId="33" fillId="2" borderId="3" xfId="0" applyFont="1" applyFill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32" fillId="0" borderId="0" xfId="0" applyFont="1" applyFill="1" applyBorder="1" applyAlignment="1"/>
    <xf numFmtId="0" fontId="23" fillId="0" borderId="0" xfId="0" applyNumberFormat="1" applyFont="1" applyFill="1" applyBorder="1" applyAlignment="1">
      <alignment horizontal="center" vertical="center"/>
    </xf>
    <xf numFmtId="2" fontId="23" fillId="0" borderId="0" xfId="0" applyNumberFormat="1" applyFont="1" applyBorder="1" applyAlignment="1">
      <alignment horizontal="center" vertical="center"/>
    </xf>
    <xf numFmtId="0" fontId="31" fillId="0" borderId="13" xfId="3" applyFont="1" applyFill="1" applyBorder="1" applyAlignment="1">
      <alignment horizontal="center" vertical="center"/>
    </xf>
    <xf numFmtId="14" fontId="31" fillId="0" borderId="1" xfId="3" applyNumberFormat="1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0" fontId="31" fillId="0" borderId="13" xfId="3" applyFont="1" applyFill="1" applyBorder="1" applyAlignment="1">
      <alignment horizontal="center" vertical="center" wrapText="1"/>
    </xf>
    <xf numFmtId="0" fontId="31" fillId="0" borderId="13" xfId="3" applyFont="1" applyBorder="1" applyAlignment="1">
      <alignment horizontal="center" vertical="center"/>
    </xf>
    <xf numFmtId="0" fontId="23" fillId="2" borderId="4" xfId="0" applyFont="1" applyFill="1" applyBorder="1" applyAlignment="1"/>
    <xf numFmtId="0" fontId="23" fillId="0" borderId="1" xfId="0" applyFont="1" applyFill="1" applyBorder="1" applyAlignment="1">
      <alignment horizontal="center"/>
    </xf>
    <xf numFmtId="0" fontId="31" fillId="0" borderId="1" xfId="3" applyFont="1" applyFill="1" applyBorder="1" applyAlignment="1">
      <alignment horizontal="center"/>
    </xf>
    <xf numFmtId="0" fontId="31" fillId="0" borderId="13" xfId="3" applyFont="1" applyBorder="1" applyAlignment="1">
      <alignment horizontal="center" wrapText="1"/>
    </xf>
    <xf numFmtId="0" fontId="25" fillId="0" borderId="13" xfId="3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31" fillId="0" borderId="3" xfId="3" applyFont="1" applyBorder="1" applyAlignment="1">
      <alignment horizontal="center" vertical="center"/>
    </xf>
    <xf numFmtId="0" fontId="23" fillId="0" borderId="2" xfId="0" applyFont="1" applyBorder="1"/>
    <xf numFmtId="0" fontId="35" fillId="0" borderId="10" xfId="0" applyFont="1" applyBorder="1" applyAlignment="1">
      <alignment horizontal="center"/>
    </xf>
    <xf numFmtId="0" fontId="23" fillId="0" borderId="0" xfId="0" applyFont="1" applyFill="1" applyBorder="1" applyAlignment="1"/>
    <xf numFmtId="0" fontId="32" fillId="0" borderId="10" xfId="0" applyFont="1" applyBorder="1" applyAlignment="1"/>
    <xf numFmtId="0" fontId="32" fillId="0" borderId="6" xfId="0" applyFont="1" applyBorder="1" applyAlignment="1"/>
    <xf numFmtId="0" fontId="23" fillId="0" borderId="7" xfId="0" applyFont="1" applyBorder="1" applyAlignment="1">
      <alignment vertical="center"/>
    </xf>
    <xf numFmtId="0" fontId="23" fillId="2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2" fontId="23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23" fillId="0" borderId="0" xfId="0" applyFont="1" applyFill="1" applyAlignment="1">
      <alignment horizontal="center"/>
    </xf>
    <xf numFmtId="0" fontId="23" fillId="0" borderId="10" xfId="0" applyFont="1" applyFill="1" applyBorder="1"/>
    <xf numFmtId="0" fontId="23" fillId="0" borderId="1" xfId="0" applyFont="1" applyFill="1" applyBorder="1" applyAlignment="1">
      <alignment horizontal="center" vertical="center" wrapText="1"/>
    </xf>
    <xf numFmtId="2" fontId="23" fillId="0" borderId="1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31" fillId="0" borderId="2" xfId="3" applyFont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2" fontId="23" fillId="0" borderId="1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/>
    </xf>
    <xf numFmtId="0" fontId="23" fillId="0" borderId="4" xfId="0" applyFont="1" applyBorder="1"/>
    <xf numFmtId="0" fontId="23" fillId="0" borderId="3" xfId="0" applyFont="1" applyBorder="1"/>
    <xf numFmtId="0" fontId="0" fillId="3" borderId="0" xfId="0" applyFill="1"/>
    <xf numFmtId="0" fontId="20" fillId="0" borderId="1" xfId="2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6" fillId="2" borderId="0" xfId="0" applyFont="1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10" fillId="2" borderId="0" xfId="1" applyFont="1" applyFill="1" applyBorder="1" applyAlignment="1"/>
    <xf numFmtId="0" fontId="6" fillId="2" borderId="0" xfId="0" applyFont="1" applyFill="1" applyBorder="1"/>
    <xf numFmtId="0" fontId="10" fillId="2" borderId="0" xfId="0" applyFont="1" applyFill="1" applyAlignment="1"/>
    <xf numFmtId="0" fontId="0" fillId="2" borderId="0" xfId="0" applyFill="1" applyBorder="1" applyAlignment="1">
      <alignment horizontal="center"/>
    </xf>
    <xf numFmtId="0" fontId="10" fillId="2" borderId="0" xfId="0" applyFont="1" applyFill="1"/>
    <xf numFmtId="0" fontId="31" fillId="0" borderId="1" xfId="0" applyFont="1" applyFill="1" applyBorder="1" applyAlignment="1">
      <alignment horizontal="center" vertical="center"/>
    </xf>
    <xf numFmtId="0" fontId="23" fillId="0" borderId="1" xfId="0" applyFont="1" applyBorder="1"/>
    <xf numFmtId="0" fontId="23" fillId="0" borderId="10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vertical="center"/>
    </xf>
    <xf numFmtId="0" fontId="23" fillId="0" borderId="7" xfId="0" applyFont="1" applyFill="1" applyBorder="1" applyAlignment="1"/>
    <xf numFmtId="0" fontId="23" fillId="0" borderId="6" xfId="0" applyFont="1" applyBorder="1"/>
    <xf numFmtId="0" fontId="38" fillId="0" borderId="1" xfId="3" applyFont="1" applyBorder="1" applyAlignment="1">
      <alignment horizontal="center" vertical="center" wrapText="1"/>
    </xf>
    <xf numFmtId="0" fontId="23" fillId="2" borderId="9" xfId="0" applyFont="1" applyFill="1" applyBorder="1" applyAlignment="1"/>
    <xf numFmtId="0" fontId="2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5" fillId="0" borderId="0" xfId="0" applyFont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  <xf numFmtId="0" fontId="16" fillId="0" borderId="1" xfId="0" applyFont="1" applyBorder="1" applyAlignment="1">
      <alignment wrapText="1"/>
    </xf>
    <xf numFmtId="16" fontId="0" fillId="0" borderId="1" xfId="0" applyNumberFormat="1" applyBorder="1"/>
    <xf numFmtId="49" fontId="0" fillId="0" borderId="1" xfId="0" applyNumberFormat="1" applyBorder="1"/>
    <xf numFmtId="16" fontId="0" fillId="0" borderId="0" xfId="0" applyNumberFormat="1" applyBorder="1"/>
    <xf numFmtId="0" fontId="0" fillId="0" borderId="0" xfId="0" applyBorder="1" applyAlignment="1">
      <alignment wrapText="1"/>
    </xf>
    <xf numFmtId="0" fontId="20" fillId="0" borderId="7" xfId="0" applyFont="1" applyFill="1" applyBorder="1" applyAlignment="1">
      <alignment horizontal="left" vertical="center"/>
    </xf>
    <xf numFmtId="2" fontId="21" fillId="0" borderId="1" xfId="3" applyNumberFormat="1" applyFont="1" applyFill="1" applyBorder="1" applyAlignment="1">
      <alignment horizontal="center" vertical="center" wrapText="1"/>
    </xf>
    <xf numFmtId="0" fontId="23" fillId="0" borderId="11" xfId="0" applyNumberFormat="1" applyFont="1" applyFill="1" applyBorder="1" applyAlignment="1">
      <alignment horizontal="center" vertical="center"/>
    </xf>
    <xf numFmtId="2" fontId="23" fillId="0" borderId="11" xfId="0" applyNumberFormat="1" applyFont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1" fillId="0" borderId="4" xfId="3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4" fillId="0" borderId="0" xfId="0" applyFont="1" applyFill="1" applyBorder="1" applyAlignment="1">
      <alignment horizontal="center"/>
    </xf>
    <xf numFmtId="0" fontId="31" fillId="0" borderId="11" xfId="3" applyFont="1" applyBorder="1" applyAlignment="1">
      <alignment horizontal="center" vertical="center" wrapText="1"/>
    </xf>
    <xf numFmtId="0" fontId="36" fillId="0" borderId="0" xfId="0" applyFont="1"/>
    <xf numFmtId="0" fontId="23" fillId="2" borderId="7" xfId="0" applyFont="1" applyFill="1" applyBorder="1"/>
    <xf numFmtId="0" fontId="23" fillId="0" borderId="10" xfId="0" applyFont="1" applyBorder="1"/>
    <xf numFmtId="0" fontId="0" fillId="0" borderId="2" xfId="0" applyBorder="1" applyAlignment="1">
      <alignment horizontal="left"/>
    </xf>
    <xf numFmtId="0" fontId="0" fillId="2" borderId="19" xfId="0" applyFont="1" applyFill="1" applyBorder="1" applyAlignment="1"/>
    <xf numFmtId="0" fontId="21" fillId="0" borderId="8" xfId="3" applyFont="1" applyFill="1" applyBorder="1" applyAlignment="1">
      <alignment horizontal="center" vertical="center" wrapText="1"/>
    </xf>
    <xf numFmtId="0" fontId="21" fillId="0" borderId="8" xfId="3" applyFont="1" applyFill="1" applyBorder="1" applyAlignment="1">
      <alignment horizontal="center" wrapText="1"/>
    </xf>
    <xf numFmtId="0" fontId="21" fillId="0" borderId="8" xfId="3" applyFont="1" applyFill="1" applyBorder="1" applyAlignment="1">
      <alignment horizontal="center" vertical="center"/>
    </xf>
    <xf numFmtId="2" fontId="21" fillId="0" borderId="8" xfId="3" applyNumberFormat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/>
    </xf>
    <xf numFmtId="0" fontId="32" fillId="0" borderId="9" xfId="0" applyFont="1" applyBorder="1" applyAlignment="1"/>
    <xf numFmtId="0" fontId="23" fillId="0" borderId="4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2" borderId="19" xfId="0" applyFont="1" applyFill="1" applyBorder="1" applyAlignment="1">
      <alignment vertical="center"/>
    </xf>
    <xf numFmtId="0" fontId="31" fillId="0" borderId="8" xfId="3" applyFont="1" applyFill="1" applyBorder="1" applyAlignment="1">
      <alignment horizontal="center" vertical="center"/>
    </xf>
    <xf numFmtId="0" fontId="31" fillId="0" borderId="8" xfId="3" applyFont="1" applyFill="1" applyBorder="1" applyAlignment="1">
      <alignment horizontal="center" vertical="center" wrapText="1"/>
    </xf>
    <xf numFmtId="0" fontId="40" fillId="2" borderId="0" xfId="0" applyFont="1" applyFill="1" applyAlignment="1">
      <alignment horizontal="center"/>
    </xf>
    <xf numFmtId="0" fontId="39" fillId="2" borderId="0" xfId="0" applyFont="1" applyFill="1" applyAlignment="1">
      <alignment horizontal="center"/>
    </xf>
    <xf numFmtId="0" fontId="39" fillId="2" borderId="0" xfId="0" applyFont="1" applyFill="1" applyAlignment="1"/>
    <xf numFmtId="0" fontId="39" fillId="2" borderId="0" xfId="0" applyFont="1" applyFill="1"/>
    <xf numFmtId="0" fontId="40" fillId="2" borderId="0" xfId="0" applyFont="1" applyFill="1" applyBorder="1" applyAlignment="1">
      <alignment horizontal="center"/>
    </xf>
    <xf numFmtId="0" fontId="40" fillId="2" borderId="0" xfId="0" applyFont="1" applyFill="1" applyBorder="1" applyAlignment="1">
      <alignment horizontal="center" wrapText="1"/>
    </xf>
    <xf numFmtId="0" fontId="40" fillId="2" borderId="0" xfId="0" applyFont="1" applyFill="1" applyBorder="1" applyAlignment="1">
      <alignment wrapText="1"/>
    </xf>
    <xf numFmtId="0" fontId="41" fillId="2" borderId="0" xfId="0" applyFont="1" applyFill="1" applyAlignment="1"/>
    <xf numFmtId="0" fontId="41" fillId="2" borderId="0" xfId="0" applyFont="1" applyFill="1" applyAlignment="1">
      <alignment horizontal="center"/>
    </xf>
    <xf numFmtId="0" fontId="39" fillId="2" borderId="0" xfId="0" applyFont="1" applyFill="1" applyAlignment="1">
      <alignment horizontal="left"/>
    </xf>
    <xf numFmtId="0" fontId="42" fillId="2" borderId="17" xfId="0" applyNumberFormat="1" applyFont="1" applyFill="1" applyBorder="1" applyAlignment="1">
      <alignment horizontal="center"/>
    </xf>
    <xf numFmtId="0" fontId="39" fillId="2" borderId="17" xfId="1" applyFont="1" applyFill="1" applyBorder="1" applyAlignment="1"/>
    <xf numFmtId="0" fontId="39" fillId="2" borderId="29" xfId="0" applyFont="1" applyFill="1" applyBorder="1" applyAlignment="1">
      <alignment horizontal="center"/>
    </xf>
    <xf numFmtId="0" fontId="39" fillId="2" borderId="7" xfId="0" applyFont="1" applyFill="1" applyBorder="1" applyAlignment="1">
      <alignment horizontal="center"/>
    </xf>
    <xf numFmtId="0" fontId="39" fillId="2" borderId="24" xfId="0" applyFont="1" applyFill="1" applyBorder="1" applyAlignment="1">
      <alignment horizontal="center"/>
    </xf>
    <xf numFmtId="0" fontId="39" fillId="2" borderId="28" xfId="0" applyFont="1" applyFill="1" applyBorder="1" applyAlignment="1">
      <alignment horizontal="center"/>
    </xf>
    <xf numFmtId="0" fontId="39" fillId="2" borderId="6" xfId="0" applyFont="1" applyFill="1" applyBorder="1" applyAlignment="1">
      <alignment horizontal="center"/>
    </xf>
    <xf numFmtId="0" fontId="39" fillId="2" borderId="11" xfId="0" applyFont="1" applyFill="1" applyBorder="1" applyAlignment="1">
      <alignment horizontal="center"/>
    </xf>
    <xf numFmtId="0" fontId="42" fillId="2" borderId="28" xfId="0" applyFont="1" applyFill="1" applyBorder="1" applyAlignment="1">
      <alignment horizontal="center"/>
    </xf>
    <xf numFmtId="0" fontId="42" fillId="2" borderId="5" xfId="0" applyNumberFormat="1" applyFont="1" applyFill="1" applyBorder="1" applyAlignment="1">
      <alignment horizontal="center"/>
    </xf>
    <xf numFmtId="0" fontId="39" fillId="2" borderId="5" xfId="1" applyFont="1" applyFill="1" applyBorder="1" applyAlignment="1"/>
    <xf numFmtId="0" fontId="39" fillId="2" borderId="14" xfId="0" applyFont="1" applyFill="1" applyBorder="1" applyAlignment="1">
      <alignment horizontal="center"/>
    </xf>
    <xf numFmtId="0" fontId="39" fillId="2" borderId="2" xfId="0" applyFont="1" applyFill="1" applyBorder="1" applyAlignment="1">
      <alignment horizontal="center"/>
    </xf>
    <xf numFmtId="0" fontId="39" fillId="2" borderId="15" xfId="0" applyFont="1" applyFill="1" applyBorder="1" applyAlignment="1">
      <alignment horizontal="center"/>
    </xf>
    <xf numFmtId="0" fontId="39" fillId="2" borderId="27" xfId="0" applyFont="1" applyFill="1" applyBorder="1" applyAlignment="1">
      <alignment horizontal="center"/>
    </xf>
    <xf numFmtId="0" fontId="39" fillId="2" borderId="3" xfId="0" applyFont="1" applyFill="1" applyBorder="1" applyAlignment="1">
      <alignment horizontal="center"/>
    </xf>
    <xf numFmtId="0" fontId="39" fillId="2" borderId="1" xfId="0" applyFont="1" applyFill="1" applyBorder="1" applyAlignment="1">
      <alignment horizontal="center"/>
    </xf>
    <xf numFmtId="0" fontId="42" fillId="2" borderId="27" xfId="0" applyFont="1" applyFill="1" applyBorder="1" applyAlignment="1">
      <alignment horizontal="center"/>
    </xf>
    <xf numFmtId="0" fontId="39" fillId="2" borderId="5" xfId="0" applyFont="1" applyFill="1" applyBorder="1" applyAlignment="1">
      <alignment vertical="center" wrapText="1"/>
    </xf>
    <xf numFmtId="0" fontId="39" fillId="2" borderId="5" xfId="1" applyFont="1" applyFill="1" applyBorder="1" applyAlignment="1">
      <alignment vertical="center"/>
    </xf>
    <xf numFmtId="0" fontId="39" fillId="2" borderId="15" xfId="0" applyFont="1" applyFill="1" applyBorder="1" applyAlignment="1">
      <alignment horizontal="center" vertical="center"/>
    </xf>
    <xf numFmtId="0" fontId="39" fillId="2" borderId="27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14" fontId="38" fillId="0" borderId="1" xfId="3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35" fillId="0" borderId="2" xfId="0" applyFont="1" applyBorder="1" applyAlignment="1">
      <alignment horizontal="center"/>
    </xf>
    <xf numFmtId="0" fontId="35" fillId="0" borderId="4" xfId="0" applyFont="1" applyBorder="1" applyAlignment="1">
      <alignment horizontal="center"/>
    </xf>
    <xf numFmtId="0" fontId="35" fillId="0" borderId="3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24" fillId="0" borderId="0" xfId="0" applyFont="1" applyAlignment="1">
      <alignment horizontal="center" wrapText="1"/>
    </xf>
    <xf numFmtId="0" fontId="24" fillId="0" borderId="18" xfId="0" applyFont="1" applyBorder="1" applyAlignment="1">
      <alignment horizont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23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9" fillId="2" borderId="0" xfId="0" applyFont="1" applyFill="1" applyAlignment="1">
      <alignment horizontal="center"/>
    </xf>
    <xf numFmtId="0" fontId="40" fillId="2" borderId="0" xfId="0" applyFont="1" applyFill="1" applyAlignment="1">
      <alignment horizontal="center"/>
    </xf>
    <xf numFmtId="0" fontId="40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/>
    <xf numFmtId="0" fontId="8" fillId="2" borderId="0" xfId="0" applyFont="1" applyFill="1" applyAlignment="1">
      <alignment horizontal="center"/>
    </xf>
    <xf numFmtId="0" fontId="0" fillId="2" borderId="16" xfId="0" applyFill="1" applyBorder="1" applyAlignment="1">
      <alignment horizontal="center" vertical="center" textRotation="90"/>
    </xf>
    <xf numFmtId="0" fontId="0" fillId="2" borderId="30" xfId="0" applyFill="1" applyBorder="1" applyAlignment="1">
      <alignment horizontal="center" vertical="center" textRotation="90"/>
    </xf>
    <xf numFmtId="0" fontId="0" fillId="2" borderId="16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</cellXfs>
  <cellStyles count="16">
    <cellStyle name="Обычный" xfId="0" builtinId="0"/>
    <cellStyle name="Обычный 10" xfId="4"/>
    <cellStyle name="Обычный 11 2" xfId="5"/>
    <cellStyle name="Обычный 2" xfId="2"/>
    <cellStyle name="Обычный 3" xfId="3"/>
    <cellStyle name="Обычный 3 2" xfId="6"/>
    <cellStyle name="Обычный 3 3" xfId="14"/>
    <cellStyle name="Обычный 4" xfId="13"/>
    <cellStyle name="Обычный 4 2" xfId="7"/>
    <cellStyle name="Обычный 5" xfId="12"/>
    <cellStyle name="Обычный 5 2" xfId="8"/>
    <cellStyle name="Обычный 6 2" xfId="9"/>
    <cellStyle name="Обычный 7" xfId="10"/>
    <cellStyle name="Обычный 7 2" xfId="15"/>
    <cellStyle name="Обычный 8 2" xfId="11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showWhiteSpace="0" view="pageLayout" zoomScale="90" zoomScaleNormal="110" zoomScalePageLayoutView="90" workbookViewId="0">
      <selection activeCell="B41" sqref="B41"/>
    </sheetView>
  </sheetViews>
  <sheetFormatPr defaultColWidth="9.140625" defaultRowHeight="12.75"/>
  <cols>
    <col min="1" max="1" width="5.42578125" style="11" customWidth="1"/>
    <col min="2" max="2" width="13.7109375" style="11" customWidth="1"/>
    <col min="3" max="3" width="9.140625" style="11"/>
    <col min="4" max="4" width="1.7109375" style="11" customWidth="1"/>
    <col min="5" max="5" width="8.5703125" style="11" customWidth="1"/>
    <col min="6" max="6" width="6.28515625" style="11" customWidth="1"/>
    <col min="7" max="7" width="8" style="11" customWidth="1"/>
    <col min="8" max="8" width="21" style="11" customWidth="1"/>
    <col min="9" max="9" width="7" style="11" customWidth="1"/>
    <col min="10" max="10" width="6.42578125" style="11" customWidth="1"/>
    <col min="11" max="11" width="7.140625" style="11" customWidth="1"/>
    <col min="12" max="12" width="7.28515625" style="11" customWidth="1"/>
    <col min="13" max="13" width="6.42578125" style="11" customWidth="1"/>
    <col min="14" max="14" width="6.28515625" style="11" customWidth="1"/>
    <col min="15" max="15" width="6.7109375" style="11" customWidth="1"/>
    <col min="16" max="16" width="10.7109375" style="11" customWidth="1"/>
    <col min="17" max="17" width="13.42578125" style="11" customWidth="1"/>
    <col min="18" max="16384" width="9.140625" style="11"/>
  </cols>
  <sheetData>
    <row r="1" spans="1:17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274"/>
      <c r="P1" s="274"/>
      <c r="Q1" s="274"/>
    </row>
    <row r="2" spans="1:17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273"/>
      <c r="P2" s="273"/>
      <c r="Q2" s="273"/>
    </row>
    <row r="3" spans="1:17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273"/>
      <c r="P3" s="273"/>
      <c r="Q3" s="273"/>
    </row>
    <row r="4" spans="1:17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273"/>
      <c r="P4" s="273"/>
      <c r="Q4" s="273"/>
    </row>
    <row r="5" spans="1:17">
      <c r="A5" s="511" t="s">
        <v>164</v>
      </c>
      <c r="B5" s="511"/>
      <c r="C5" s="511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7" t="s">
        <v>26</v>
      </c>
      <c r="P5" s="277"/>
      <c r="Q5" s="277"/>
    </row>
    <row r="6" spans="1:17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514"/>
      <c r="O6" s="508" t="s">
        <v>28</v>
      </c>
      <c r="P6" s="509"/>
      <c r="Q6" s="510"/>
    </row>
    <row r="7" spans="1:17" ht="25.5" customHeight="1">
      <c r="A7" s="513" t="s">
        <v>131</v>
      </c>
      <c r="B7" s="513"/>
      <c r="C7" s="513"/>
      <c r="D7" s="516" t="s">
        <v>60</v>
      </c>
      <c r="E7" s="517"/>
      <c r="F7" s="517"/>
      <c r="G7" s="517"/>
      <c r="H7" s="517"/>
      <c r="I7" s="517"/>
      <c r="J7" s="517"/>
      <c r="K7" s="517"/>
      <c r="L7" s="517"/>
      <c r="M7" s="517"/>
      <c r="N7" s="518"/>
      <c r="O7" s="278" t="s">
        <v>23</v>
      </c>
      <c r="P7" s="278" t="s">
        <v>22</v>
      </c>
      <c r="Q7" s="278" t="s">
        <v>16</v>
      </c>
    </row>
    <row r="8" spans="1:17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514"/>
      <c r="O8" s="278">
        <v>170</v>
      </c>
      <c r="P8" s="278">
        <v>100</v>
      </c>
      <c r="Q8" s="278">
        <v>70</v>
      </c>
    </row>
    <row r="9" spans="1:17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281"/>
      <c r="P9" s="282"/>
      <c r="Q9" s="282"/>
    </row>
    <row r="10" spans="1:17">
      <c r="A10" s="280" t="s">
        <v>59</v>
      </c>
      <c r="B10" s="229"/>
      <c r="C10" s="229">
        <v>295</v>
      </c>
      <c r="D10" s="514" t="s">
        <v>29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282"/>
      <c r="P10" s="282"/>
      <c r="Q10" s="282"/>
    </row>
    <row r="11" spans="1:17">
      <c r="A11" s="273"/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</row>
    <row r="12" spans="1:17" ht="12.75" customHeight="1">
      <c r="A12" s="525" t="s">
        <v>4</v>
      </c>
      <c r="B12" s="519" t="s">
        <v>5</v>
      </c>
      <c r="C12" s="526"/>
      <c r="D12" s="520"/>
      <c r="E12" s="528" t="s">
        <v>6</v>
      </c>
      <c r="F12" s="528" t="s">
        <v>56</v>
      </c>
      <c r="G12" s="530" t="s">
        <v>57</v>
      </c>
      <c r="H12" s="524" t="s">
        <v>7</v>
      </c>
      <c r="I12" s="524" t="s">
        <v>8</v>
      </c>
      <c r="J12" s="524" t="s">
        <v>1</v>
      </c>
      <c r="K12" s="523" t="s">
        <v>2</v>
      </c>
      <c r="L12" s="523"/>
      <c r="M12" s="524" t="s">
        <v>9</v>
      </c>
      <c r="N12" s="524" t="s">
        <v>10</v>
      </c>
      <c r="O12" s="524" t="s">
        <v>11</v>
      </c>
      <c r="P12" s="519" t="s">
        <v>12</v>
      </c>
      <c r="Q12" s="520"/>
    </row>
    <row r="13" spans="1:17">
      <c r="A13" s="525"/>
      <c r="B13" s="521"/>
      <c r="C13" s="527"/>
      <c r="D13" s="522"/>
      <c r="E13" s="528"/>
      <c r="F13" s="528"/>
      <c r="G13" s="531"/>
      <c r="H13" s="524"/>
      <c r="I13" s="524"/>
      <c r="J13" s="524"/>
      <c r="K13" s="212" t="s">
        <v>3</v>
      </c>
      <c r="L13" s="212" t="s">
        <v>13</v>
      </c>
      <c r="M13" s="524"/>
      <c r="N13" s="524"/>
      <c r="O13" s="524"/>
      <c r="P13" s="521"/>
      <c r="Q13" s="522"/>
    </row>
    <row r="14" spans="1:17" s="71" customFormat="1" ht="17.100000000000001" customHeight="1">
      <c r="A14" s="276">
        <v>1</v>
      </c>
      <c r="B14" s="217" t="s">
        <v>503</v>
      </c>
      <c r="C14" s="284"/>
      <c r="D14" s="285"/>
      <c r="E14" s="223">
        <v>2001</v>
      </c>
      <c r="F14" s="223" t="s">
        <v>22</v>
      </c>
      <c r="G14" s="222"/>
      <c r="H14" s="222" t="s">
        <v>441</v>
      </c>
      <c r="I14" s="286">
        <v>61.5</v>
      </c>
      <c r="J14" s="222">
        <v>95</v>
      </c>
      <c r="K14" s="212">
        <v>108</v>
      </c>
      <c r="L14" s="287">
        <f t="shared" ref="L14:L32" si="0">K14/2</f>
        <v>54</v>
      </c>
      <c r="M14" s="288">
        <f t="shared" ref="M14:M32" si="1">J14+L14</f>
        <v>149</v>
      </c>
      <c r="N14" s="222">
        <v>20</v>
      </c>
      <c r="O14" s="223" t="s">
        <v>22</v>
      </c>
      <c r="P14" s="289" t="s">
        <v>442</v>
      </c>
      <c r="Q14" s="253"/>
    </row>
    <row r="15" spans="1:17" s="71" customFormat="1" ht="17.100000000000001" customHeight="1">
      <c r="A15" s="276">
        <f>A14+1</f>
        <v>2</v>
      </c>
      <c r="B15" s="290" t="s">
        <v>95</v>
      </c>
      <c r="C15" s="291"/>
      <c r="D15" s="292"/>
      <c r="E15" s="222">
        <v>1997</v>
      </c>
      <c r="F15" s="223" t="s">
        <v>16</v>
      </c>
      <c r="G15" s="222"/>
      <c r="H15" s="222" t="s">
        <v>153</v>
      </c>
      <c r="I15" s="286">
        <v>60.6</v>
      </c>
      <c r="J15" s="222">
        <v>85</v>
      </c>
      <c r="K15" s="212">
        <v>118</v>
      </c>
      <c r="L15" s="287">
        <f t="shared" si="0"/>
        <v>59</v>
      </c>
      <c r="M15" s="288">
        <f t="shared" si="1"/>
        <v>144</v>
      </c>
      <c r="N15" s="222">
        <v>18</v>
      </c>
      <c r="O15" s="223" t="s">
        <v>557</v>
      </c>
      <c r="P15" s="289" t="s">
        <v>220</v>
      </c>
      <c r="Q15" s="253"/>
    </row>
    <row r="16" spans="1:17" s="71" customFormat="1" ht="17.100000000000001" customHeight="1">
      <c r="A16" s="276">
        <f t="shared" ref="A16:A32" si="2">A15+1</f>
        <v>3</v>
      </c>
      <c r="B16" s="217" t="s">
        <v>409</v>
      </c>
      <c r="C16" s="284"/>
      <c r="D16" s="285"/>
      <c r="E16" s="222">
        <v>1998</v>
      </c>
      <c r="F16" s="223" t="s">
        <v>16</v>
      </c>
      <c r="G16" s="222" t="s">
        <v>410</v>
      </c>
      <c r="H16" s="222" t="s">
        <v>406</v>
      </c>
      <c r="I16" s="286">
        <v>62.4</v>
      </c>
      <c r="J16" s="222">
        <v>52</v>
      </c>
      <c r="K16" s="212">
        <v>107</v>
      </c>
      <c r="L16" s="287">
        <f t="shared" si="0"/>
        <v>53.5</v>
      </c>
      <c r="M16" s="288">
        <f t="shared" si="1"/>
        <v>105.5</v>
      </c>
      <c r="N16" s="222">
        <v>16</v>
      </c>
      <c r="O16" s="223" t="s">
        <v>557</v>
      </c>
      <c r="P16" s="289" t="s">
        <v>585</v>
      </c>
      <c r="Q16" s="240"/>
    </row>
    <row r="17" spans="1:17" s="71" customFormat="1" ht="17.100000000000001" customHeight="1">
      <c r="A17" s="276">
        <f t="shared" si="2"/>
        <v>4</v>
      </c>
      <c r="B17" s="217" t="s">
        <v>589</v>
      </c>
      <c r="C17" s="284"/>
      <c r="D17" s="285"/>
      <c r="E17" s="223">
        <v>2000</v>
      </c>
      <c r="F17" s="223" t="s">
        <v>16</v>
      </c>
      <c r="G17" s="222"/>
      <c r="H17" s="222" t="s">
        <v>158</v>
      </c>
      <c r="I17" s="293">
        <v>53.1</v>
      </c>
      <c r="J17" s="222">
        <v>64</v>
      </c>
      <c r="K17" s="287">
        <v>80</v>
      </c>
      <c r="L17" s="287">
        <f t="shared" si="0"/>
        <v>40</v>
      </c>
      <c r="M17" s="288">
        <f t="shared" si="1"/>
        <v>104</v>
      </c>
      <c r="N17" s="222">
        <v>15</v>
      </c>
      <c r="O17" s="223" t="s">
        <v>557</v>
      </c>
      <c r="P17" s="289" t="s">
        <v>352</v>
      </c>
      <c r="Q17" s="253"/>
    </row>
    <row r="18" spans="1:17" s="71" customFormat="1" ht="17.100000000000001" customHeight="1">
      <c r="A18" s="276">
        <f t="shared" si="2"/>
        <v>5</v>
      </c>
      <c r="B18" s="217" t="s">
        <v>502</v>
      </c>
      <c r="C18" s="284"/>
      <c r="D18" s="285"/>
      <c r="E18" s="223">
        <v>2001</v>
      </c>
      <c r="F18" s="223" t="s">
        <v>16</v>
      </c>
      <c r="G18" s="222"/>
      <c r="H18" s="222" t="s">
        <v>76</v>
      </c>
      <c r="I18" s="286">
        <v>60.6</v>
      </c>
      <c r="J18" s="222">
        <v>74</v>
      </c>
      <c r="K18" s="212">
        <v>59</v>
      </c>
      <c r="L18" s="287">
        <f t="shared" si="0"/>
        <v>29.5</v>
      </c>
      <c r="M18" s="288">
        <f t="shared" si="1"/>
        <v>103.5</v>
      </c>
      <c r="N18" s="222">
        <v>14</v>
      </c>
      <c r="O18" s="223" t="s">
        <v>557</v>
      </c>
      <c r="P18" s="289" t="s">
        <v>444</v>
      </c>
      <c r="Q18" s="253"/>
    </row>
    <row r="19" spans="1:17" s="71" customFormat="1" ht="17.100000000000001" customHeight="1">
      <c r="A19" s="276">
        <f t="shared" si="2"/>
        <v>6</v>
      </c>
      <c r="B19" s="217" t="s">
        <v>584</v>
      </c>
      <c r="C19" s="284"/>
      <c r="D19" s="285"/>
      <c r="E19" s="223">
        <v>1995</v>
      </c>
      <c r="F19" s="223" t="s">
        <v>16</v>
      </c>
      <c r="G19" s="223"/>
      <c r="H19" s="224" t="s">
        <v>179</v>
      </c>
      <c r="I19" s="293">
        <v>62.3</v>
      </c>
      <c r="J19" s="222">
        <v>63</v>
      </c>
      <c r="K19" s="287">
        <v>80</v>
      </c>
      <c r="L19" s="287">
        <f t="shared" si="0"/>
        <v>40</v>
      </c>
      <c r="M19" s="288">
        <f t="shared" si="1"/>
        <v>103</v>
      </c>
      <c r="N19" s="222">
        <v>13</v>
      </c>
      <c r="O19" s="223" t="s">
        <v>557</v>
      </c>
      <c r="P19" s="289" t="s">
        <v>180</v>
      </c>
      <c r="Q19" s="253"/>
    </row>
    <row r="20" spans="1:17" s="71" customFormat="1" ht="17.100000000000001" customHeight="1">
      <c r="A20" s="276">
        <f t="shared" si="2"/>
        <v>7</v>
      </c>
      <c r="B20" s="217" t="s">
        <v>245</v>
      </c>
      <c r="C20" s="284"/>
      <c r="D20" s="285"/>
      <c r="E20" s="223">
        <v>1998</v>
      </c>
      <c r="F20" s="223" t="s">
        <v>16</v>
      </c>
      <c r="G20" s="223" t="s">
        <v>70</v>
      </c>
      <c r="H20" s="294" t="s">
        <v>154</v>
      </c>
      <c r="I20" s="293">
        <v>61.3</v>
      </c>
      <c r="J20" s="223">
        <v>61</v>
      </c>
      <c r="K20" s="287">
        <v>72</v>
      </c>
      <c r="L20" s="287">
        <f t="shared" si="0"/>
        <v>36</v>
      </c>
      <c r="M20" s="288">
        <f t="shared" si="1"/>
        <v>97</v>
      </c>
      <c r="N20" s="223">
        <v>12</v>
      </c>
      <c r="O20" s="223" t="s">
        <v>16</v>
      </c>
      <c r="P20" s="289" t="s">
        <v>243</v>
      </c>
      <c r="Q20" s="253"/>
    </row>
    <row r="21" spans="1:17" s="71" customFormat="1" ht="17.100000000000001" customHeight="1">
      <c r="A21" s="276">
        <f t="shared" si="2"/>
        <v>8</v>
      </c>
      <c r="B21" s="217" t="s">
        <v>261</v>
      </c>
      <c r="C21" s="284"/>
      <c r="D21" s="285"/>
      <c r="E21" s="223">
        <v>1987</v>
      </c>
      <c r="F21" s="295" t="s">
        <v>16</v>
      </c>
      <c r="G21" s="223" t="s">
        <v>74</v>
      </c>
      <c r="H21" s="224" t="s">
        <v>145</v>
      </c>
      <c r="I21" s="293">
        <v>62.3</v>
      </c>
      <c r="J21" s="288">
        <v>52</v>
      </c>
      <c r="K21" s="212">
        <v>77</v>
      </c>
      <c r="L21" s="287">
        <f t="shared" si="0"/>
        <v>38.5</v>
      </c>
      <c r="M21" s="288">
        <f t="shared" si="1"/>
        <v>90.5</v>
      </c>
      <c r="N21" s="288">
        <v>11</v>
      </c>
      <c r="O21" s="223" t="s">
        <v>16</v>
      </c>
      <c r="P21" s="289" t="s">
        <v>262</v>
      </c>
      <c r="Q21" s="253"/>
    </row>
    <row r="22" spans="1:17" s="71" customFormat="1" ht="17.100000000000001" customHeight="1">
      <c r="A22" s="276">
        <f t="shared" si="2"/>
        <v>9</v>
      </c>
      <c r="B22" s="217" t="s">
        <v>427</v>
      </c>
      <c r="C22" s="284"/>
      <c r="D22" s="285"/>
      <c r="E22" s="223">
        <v>1995</v>
      </c>
      <c r="F22" s="295" t="s">
        <v>16</v>
      </c>
      <c r="G22" s="222"/>
      <c r="H22" s="222" t="s">
        <v>146</v>
      </c>
      <c r="I22" s="286">
        <v>62.2</v>
      </c>
      <c r="J22" s="222">
        <v>60</v>
      </c>
      <c r="K22" s="212">
        <v>60</v>
      </c>
      <c r="L22" s="287">
        <f t="shared" si="0"/>
        <v>30</v>
      </c>
      <c r="M22" s="288">
        <f t="shared" si="1"/>
        <v>90</v>
      </c>
      <c r="N22" s="222">
        <v>10</v>
      </c>
      <c r="O22" s="223" t="s">
        <v>16</v>
      </c>
      <c r="P22" s="289" t="s">
        <v>424</v>
      </c>
      <c r="Q22" s="253"/>
    </row>
    <row r="23" spans="1:17" s="71" customFormat="1" ht="17.100000000000001" customHeight="1">
      <c r="A23" s="276">
        <f t="shared" si="2"/>
        <v>10</v>
      </c>
      <c r="B23" s="217" t="s">
        <v>71</v>
      </c>
      <c r="C23" s="296"/>
      <c r="D23" s="218"/>
      <c r="E23" s="297">
        <v>1990</v>
      </c>
      <c r="F23" s="295" t="s">
        <v>16</v>
      </c>
      <c r="G23" s="223"/>
      <c r="H23" s="222" t="s">
        <v>156</v>
      </c>
      <c r="I23" s="293">
        <v>62.7</v>
      </c>
      <c r="J23" s="294">
        <v>46</v>
      </c>
      <c r="K23" s="212">
        <v>74</v>
      </c>
      <c r="L23" s="287">
        <f t="shared" si="0"/>
        <v>37</v>
      </c>
      <c r="M23" s="288">
        <f t="shared" si="1"/>
        <v>83</v>
      </c>
      <c r="N23" s="294">
        <v>9</v>
      </c>
      <c r="O23" s="223" t="s">
        <v>16</v>
      </c>
      <c r="P23" s="289" t="s">
        <v>104</v>
      </c>
      <c r="Q23" s="253"/>
    </row>
    <row r="24" spans="1:17" s="71" customFormat="1" ht="17.100000000000001" customHeight="1">
      <c r="A24" s="276">
        <f t="shared" si="2"/>
        <v>11</v>
      </c>
      <c r="B24" s="217" t="s">
        <v>280</v>
      </c>
      <c r="C24" s="284"/>
      <c r="D24" s="285"/>
      <c r="E24" s="223">
        <v>1997</v>
      </c>
      <c r="F24" s="295" t="s">
        <v>16</v>
      </c>
      <c r="G24" s="223" t="s">
        <v>74</v>
      </c>
      <c r="H24" s="224" t="s">
        <v>145</v>
      </c>
      <c r="I24" s="293">
        <v>62.3</v>
      </c>
      <c r="J24" s="222">
        <v>49</v>
      </c>
      <c r="K24" s="287">
        <v>67</v>
      </c>
      <c r="L24" s="287">
        <f t="shared" si="0"/>
        <v>33.5</v>
      </c>
      <c r="M24" s="288">
        <f t="shared" si="1"/>
        <v>82.5</v>
      </c>
      <c r="N24" s="222">
        <v>8</v>
      </c>
      <c r="O24" s="223" t="s">
        <v>16</v>
      </c>
      <c r="P24" s="289" t="s">
        <v>117</v>
      </c>
      <c r="Q24" s="253"/>
    </row>
    <row r="25" spans="1:17" s="71" customFormat="1" ht="17.100000000000001" customHeight="1">
      <c r="A25" s="276">
        <f t="shared" si="2"/>
        <v>12</v>
      </c>
      <c r="B25" s="217" t="s">
        <v>559</v>
      </c>
      <c r="C25" s="284"/>
      <c r="D25" s="285"/>
      <c r="E25" s="223">
        <v>1989</v>
      </c>
      <c r="F25" s="295" t="s">
        <v>16</v>
      </c>
      <c r="G25" s="223"/>
      <c r="H25" s="294" t="s">
        <v>543</v>
      </c>
      <c r="I25" s="286">
        <v>62.7</v>
      </c>
      <c r="J25" s="222">
        <v>36</v>
      </c>
      <c r="K25" s="287">
        <v>92</v>
      </c>
      <c r="L25" s="287">
        <f t="shared" si="0"/>
        <v>46</v>
      </c>
      <c r="M25" s="288">
        <f t="shared" si="1"/>
        <v>82</v>
      </c>
      <c r="N25" s="222">
        <v>7</v>
      </c>
      <c r="O25" s="223" t="s">
        <v>16</v>
      </c>
      <c r="P25" s="289" t="s">
        <v>560</v>
      </c>
      <c r="Q25" s="253"/>
    </row>
    <row r="26" spans="1:17" s="71" customFormat="1" ht="17.100000000000001" customHeight="1">
      <c r="A26" s="276">
        <f t="shared" si="2"/>
        <v>13</v>
      </c>
      <c r="B26" s="217" t="s">
        <v>288</v>
      </c>
      <c r="C26" s="284"/>
      <c r="D26" s="285"/>
      <c r="E26" s="222">
        <v>1990</v>
      </c>
      <c r="F26" s="223" t="s">
        <v>16</v>
      </c>
      <c r="G26" s="222"/>
      <c r="H26" s="222" t="s">
        <v>286</v>
      </c>
      <c r="I26" s="293">
        <v>62.5</v>
      </c>
      <c r="J26" s="222">
        <v>56</v>
      </c>
      <c r="K26" s="287">
        <v>42</v>
      </c>
      <c r="L26" s="287">
        <f t="shared" si="0"/>
        <v>21</v>
      </c>
      <c r="M26" s="288">
        <f t="shared" si="1"/>
        <v>77</v>
      </c>
      <c r="N26" s="222">
        <v>6</v>
      </c>
      <c r="O26" s="223" t="s">
        <v>16</v>
      </c>
      <c r="P26" s="289" t="s">
        <v>287</v>
      </c>
      <c r="Q26" s="253"/>
    </row>
    <row r="27" spans="1:17" s="71" customFormat="1" ht="17.100000000000001" customHeight="1">
      <c r="A27" s="276">
        <f t="shared" si="2"/>
        <v>14</v>
      </c>
      <c r="B27" s="217" t="s">
        <v>505</v>
      </c>
      <c r="C27" s="284"/>
      <c r="D27" s="285"/>
      <c r="E27" s="223">
        <v>2001</v>
      </c>
      <c r="F27" s="223">
        <v>1</v>
      </c>
      <c r="G27" s="222"/>
      <c r="H27" s="222" t="s">
        <v>441</v>
      </c>
      <c r="I27" s="286">
        <v>61.3</v>
      </c>
      <c r="J27" s="222">
        <v>50</v>
      </c>
      <c r="K27" s="212">
        <v>53</v>
      </c>
      <c r="L27" s="287">
        <f t="shared" si="0"/>
        <v>26.5</v>
      </c>
      <c r="M27" s="288">
        <f t="shared" si="1"/>
        <v>76.5</v>
      </c>
      <c r="N27" s="222">
        <v>5</v>
      </c>
      <c r="O27" s="223" t="s">
        <v>558</v>
      </c>
      <c r="P27" s="289" t="s">
        <v>442</v>
      </c>
      <c r="Q27" s="253"/>
    </row>
    <row r="28" spans="1:17" s="71" customFormat="1" ht="17.100000000000001" customHeight="1">
      <c r="A28" s="276">
        <f t="shared" si="2"/>
        <v>15</v>
      </c>
      <c r="B28" s="217" t="s">
        <v>504</v>
      </c>
      <c r="C28" s="284"/>
      <c r="D28" s="285"/>
      <c r="E28" s="223">
        <v>2002</v>
      </c>
      <c r="F28" s="223">
        <v>1</v>
      </c>
      <c r="G28" s="222"/>
      <c r="H28" s="222" t="s">
        <v>441</v>
      </c>
      <c r="I28" s="286">
        <v>59.5</v>
      </c>
      <c r="J28" s="222">
        <v>32</v>
      </c>
      <c r="K28" s="212">
        <v>81</v>
      </c>
      <c r="L28" s="287">
        <f t="shared" si="0"/>
        <v>40.5</v>
      </c>
      <c r="M28" s="288">
        <f t="shared" si="1"/>
        <v>72.5</v>
      </c>
      <c r="N28" s="222">
        <v>4</v>
      </c>
      <c r="O28" s="223" t="s">
        <v>558</v>
      </c>
      <c r="P28" s="289" t="s">
        <v>442</v>
      </c>
      <c r="Q28" s="253"/>
    </row>
    <row r="29" spans="1:17" s="71" customFormat="1" ht="17.100000000000001" customHeight="1">
      <c r="A29" s="276">
        <f t="shared" si="2"/>
        <v>16</v>
      </c>
      <c r="B29" s="298" t="s">
        <v>404</v>
      </c>
      <c r="C29" s="299"/>
      <c r="D29" s="300"/>
      <c r="E29" s="222">
        <v>1995</v>
      </c>
      <c r="F29" s="223" t="s">
        <v>16</v>
      </c>
      <c r="G29" s="222" t="s">
        <v>405</v>
      </c>
      <c r="H29" s="222" t="s">
        <v>406</v>
      </c>
      <c r="I29" s="286">
        <v>63</v>
      </c>
      <c r="J29" s="222">
        <v>29</v>
      </c>
      <c r="K29" s="287">
        <v>82</v>
      </c>
      <c r="L29" s="287">
        <f t="shared" si="0"/>
        <v>41</v>
      </c>
      <c r="M29" s="288">
        <f t="shared" si="1"/>
        <v>70</v>
      </c>
      <c r="N29" s="222">
        <v>3</v>
      </c>
      <c r="O29" s="223" t="s">
        <v>16</v>
      </c>
      <c r="P29" s="289" t="s">
        <v>598</v>
      </c>
      <c r="Q29" s="253"/>
    </row>
    <row r="30" spans="1:17" s="71" customFormat="1" ht="17.100000000000001" customHeight="1">
      <c r="A30" s="276">
        <f t="shared" si="2"/>
        <v>17</v>
      </c>
      <c r="B30" s="217" t="s">
        <v>399</v>
      </c>
      <c r="C30" s="296"/>
      <c r="D30" s="218"/>
      <c r="E30" s="222">
        <v>1987</v>
      </c>
      <c r="F30" s="223" t="s">
        <v>16</v>
      </c>
      <c r="G30" s="222"/>
      <c r="H30" s="222" t="s">
        <v>133</v>
      </c>
      <c r="I30" s="286">
        <v>61.3</v>
      </c>
      <c r="J30" s="222">
        <v>42</v>
      </c>
      <c r="K30" s="212">
        <v>38</v>
      </c>
      <c r="L30" s="287">
        <f t="shared" si="0"/>
        <v>19</v>
      </c>
      <c r="M30" s="288">
        <f t="shared" si="1"/>
        <v>61</v>
      </c>
      <c r="N30" s="222">
        <v>2</v>
      </c>
      <c r="O30" s="287"/>
      <c r="P30" s="289" t="s">
        <v>400</v>
      </c>
      <c r="Q30" s="253"/>
    </row>
    <row r="31" spans="1:17" s="71" customFormat="1" ht="17.100000000000001" customHeight="1">
      <c r="A31" s="276">
        <f t="shared" si="2"/>
        <v>18</v>
      </c>
      <c r="B31" s="217" t="s">
        <v>198</v>
      </c>
      <c r="C31" s="284"/>
      <c r="D31" s="238"/>
      <c r="E31" s="223">
        <v>1996</v>
      </c>
      <c r="F31" s="223">
        <v>1</v>
      </c>
      <c r="G31" s="119" t="s">
        <v>597</v>
      </c>
      <c r="H31" s="222" t="s">
        <v>151</v>
      </c>
      <c r="I31" s="293">
        <v>61.8</v>
      </c>
      <c r="J31" s="222">
        <v>23</v>
      </c>
      <c r="K31" s="212">
        <v>62</v>
      </c>
      <c r="L31" s="287">
        <f t="shared" si="0"/>
        <v>31</v>
      </c>
      <c r="M31" s="288">
        <f t="shared" si="1"/>
        <v>54</v>
      </c>
      <c r="N31" s="222">
        <v>1</v>
      </c>
      <c r="O31" s="212"/>
      <c r="P31" s="289" t="s">
        <v>115</v>
      </c>
      <c r="Q31" s="253"/>
    </row>
    <row r="32" spans="1:17" s="71" customFormat="1" ht="17.100000000000001" customHeight="1">
      <c r="A32" s="276">
        <f t="shared" si="2"/>
        <v>19</v>
      </c>
      <c r="B32" s="217" t="s">
        <v>207</v>
      </c>
      <c r="C32" s="284"/>
      <c r="D32" s="285"/>
      <c r="E32" s="224">
        <v>2000</v>
      </c>
      <c r="F32" s="223">
        <v>1</v>
      </c>
      <c r="G32" s="224" t="s">
        <v>78</v>
      </c>
      <c r="H32" s="224" t="s">
        <v>149</v>
      </c>
      <c r="I32" s="293">
        <v>62.7</v>
      </c>
      <c r="J32" s="224">
        <v>22</v>
      </c>
      <c r="K32" s="287">
        <v>63</v>
      </c>
      <c r="L32" s="287">
        <f t="shared" si="0"/>
        <v>31.5</v>
      </c>
      <c r="M32" s="288">
        <f t="shared" si="1"/>
        <v>53.5</v>
      </c>
      <c r="N32" s="224"/>
      <c r="O32" s="212"/>
      <c r="P32" s="289" t="s">
        <v>208</v>
      </c>
      <c r="Q32" s="253"/>
    </row>
    <row r="33" spans="1:17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</row>
    <row r="34" spans="1:17">
      <c r="A34" s="274" t="s">
        <v>14</v>
      </c>
      <c r="B34" s="274"/>
      <c r="C34" s="274"/>
      <c r="D34" s="274"/>
      <c r="E34" s="274" t="s">
        <v>40</v>
      </c>
      <c r="F34" s="274"/>
      <c r="G34" s="274"/>
      <c r="H34" s="274"/>
      <c r="I34" s="274"/>
      <c r="J34" s="273" t="s">
        <v>52</v>
      </c>
      <c r="K34" s="273"/>
      <c r="L34" s="274"/>
      <c r="M34" s="274"/>
      <c r="N34" s="273" t="s">
        <v>161</v>
      </c>
      <c r="O34" s="273"/>
      <c r="P34" s="273"/>
      <c r="Q34" s="273"/>
    </row>
    <row r="35" spans="1:17">
      <c r="A35" s="274"/>
      <c r="B35" s="273"/>
      <c r="C35" s="273"/>
      <c r="D35" s="273"/>
      <c r="E35" s="274"/>
      <c r="F35" s="273"/>
      <c r="G35" s="273"/>
      <c r="H35" s="273"/>
      <c r="I35" s="274"/>
      <c r="J35" s="273"/>
      <c r="K35" s="273"/>
      <c r="L35" s="274"/>
      <c r="M35" s="274"/>
      <c r="N35" s="273"/>
      <c r="O35" s="273"/>
      <c r="P35" s="273"/>
      <c r="Q35" s="273"/>
    </row>
    <row r="36" spans="1:17">
      <c r="A36" s="274" t="s">
        <v>15</v>
      </c>
      <c r="B36" s="274"/>
      <c r="C36" s="274"/>
      <c r="D36" s="274"/>
      <c r="E36" s="274" t="s">
        <v>47</v>
      </c>
      <c r="F36" s="274"/>
      <c r="G36" s="274"/>
      <c r="H36" s="274"/>
      <c r="I36" s="274"/>
      <c r="J36" s="273" t="s">
        <v>53</v>
      </c>
      <c r="K36" s="273"/>
      <c r="L36" s="274"/>
      <c r="M36" s="274"/>
      <c r="N36" s="273" t="s">
        <v>142</v>
      </c>
      <c r="O36" s="273"/>
      <c r="P36" s="273"/>
      <c r="Q36" s="273"/>
    </row>
    <row r="37" spans="1:17">
      <c r="A37" s="273"/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</row>
    <row r="38" spans="1:17">
      <c r="A38" s="273"/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</row>
  </sheetData>
  <sortState ref="B14:Q32">
    <sortCondition descending="1" ref="M14:M32"/>
  </sortState>
  <mergeCells count="26">
    <mergeCell ref="D1:N1"/>
    <mergeCell ref="D2:N2"/>
    <mergeCell ref="D3:N3"/>
    <mergeCell ref="D4:N4"/>
    <mergeCell ref="G12:G13"/>
    <mergeCell ref="A12:A13"/>
    <mergeCell ref="B12:D13"/>
    <mergeCell ref="E12:E13"/>
    <mergeCell ref="F12:F13"/>
    <mergeCell ref="H12:H13"/>
    <mergeCell ref="P12:Q13"/>
    <mergeCell ref="D8:N8"/>
    <mergeCell ref="D10:N10"/>
    <mergeCell ref="D9:N9"/>
    <mergeCell ref="K12:L12"/>
    <mergeCell ref="O12:O13"/>
    <mergeCell ref="M12:M13"/>
    <mergeCell ref="I12:I13"/>
    <mergeCell ref="J12:J13"/>
    <mergeCell ref="N12:N13"/>
    <mergeCell ref="O6:Q6"/>
    <mergeCell ref="A5:C5"/>
    <mergeCell ref="A6:C6"/>
    <mergeCell ref="A7:C7"/>
    <mergeCell ref="D6:N6"/>
    <mergeCell ref="D7:N7"/>
  </mergeCells>
  <phoneticPr fontId="6" type="noConversion"/>
  <pageMargins left="0.37" right="0.17" top="0.52" bottom="0.27" header="0.51181102362204722" footer="0.24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3"/>
  <sheetViews>
    <sheetView view="pageBreakPreview" topLeftCell="A3" zoomScale="60" workbookViewId="0">
      <selection activeCell="K33" sqref="K33"/>
    </sheetView>
  </sheetViews>
  <sheetFormatPr defaultColWidth="9.140625" defaultRowHeight="12.75"/>
  <cols>
    <col min="1" max="1" width="7.85546875" style="11" customWidth="1"/>
    <col min="2" max="2" width="14.140625" style="11" customWidth="1"/>
    <col min="3" max="3" width="8.28515625" style="11" customWidth="1"/>
    <col min="4" max="4" width="4.7109375" style="11" customWidth="1"/>
    <col min="5" max="5" width="8.140625" style="271" customWidth="1"/>
    <col min="6" max="6" width="8.85546875" style="271" customWidth="1"/>
    <col min="7" max="7" width="8.5703125" style="11" customWidth="1"/>
    <col min="8" max="8" width="19.42578125" style="11" customWidth="1"/>
    <col min="9" max="9" width="6.5703125" style="11" customWidth="1"/>
    <col min="10" max="10" width="6.7109375" style="271" customWidth="1"/>
    <col min="11" max="11" width="6.5703125" style="11" customWidth="1"/>
    <col min="12" max="12" width="6.42578125" style="11" customWidth="1"/>
    <col min="13" max="13" width="6.28515625" style="11" customWidth="1"/>
    <col min="14" max="14" width="6.28515625" style="261" customWidth="1"/>
    <col min="15" max="15" width="7" style="261" customWidth="1"/>
    <col min="16" max="16" width="10.85546875" style="11" customWidth="1"/>
    <col min="17" max="17" width="14.85546875" style="11" customWidth="1"/>
    <col min="18" max="16384" width="9.140625" style="11"/>
  </cols>
  <sheetData>
    <row r="1" spans="1:18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275"/>
      <c r="O1" s="275"/>
      <c r="P1" s="274"/>
      <c r="Q1" s="274"/>
      <c r="R1" s="273"/>
    </row>
    <row r="2" spans="1:18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275"/>
      <c r="O2" s="275"/>
      <c r="P2" s="273"/>
      <c r="Q2" s="273"/>
      <c r="R2" s="273"/>
    </row>
    <row r="3" spans="1:18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275"/>
      <c r="O3" s="275"/>
      <c r="P3" s="273"/>
      <c r="Q3" s="273"/>
      <c r="R3" s="273"/>
    </row>
    <row r="4" spans="1:18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275"/>
      <c r="O4" s="275"/>
      <c r="P4" s="273"/>
      <c r="Q4" s="273"/>
      <c r="R4" s="273"/>
    </row>
    <row r="5" spans="1:18">
      <c r="A5" s="511" t="s">
        <v>164</v>
      </c>
      <c r="B5" s="511"/>
      <c r="C5" s="511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82" t="s">
        <v>26</v>
      </c>
      <c r="P5" s="277"/>
      <c r="Q5" s="277"/>
      <c r="R5" s="273"/>
    </row>
    <row r="6" spans="1:18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301"/>
      <c r="O6" s="508" t="s">
        <v>28</v>
      </c>
      <c r="P6" s="509"/>
      <c r="Q6" s="510"/>
      <c r="R6" s="273"/>
    </row>
    <row r="7" spans="1:18" ht="25.5" customHeight="1">
      <c r="A7" s="513" t="s">
        <v>139</v>
      </c>
      <c r="B7" s="513"/>
      <c r="C7" s="513"/>
      <c r="D7" s="516" t="s">
        <v>60</v>
      </c>
      <c r="E7" s="517"/>
      <c r="F7" s="517"/>
      <c r="G7" s="517"/>
      <c r="H7" s="517"/>
      <c r="I7" s="517"/>
      <c r="J7" s="517"/>
      <c r="K7" s="517"/>
      <c r="L7" s="517"/>
      <c r="M7" s="517"/>
      <c r="N7" s="302"/>
      <c r="O7" s="278" t="s">
        <v>23</v>
      </c>
      <c r="P7" s="278" t="s">
        <v>22</v>
      </c>
      <c r="Q7" s="278" t="s">
        <v>16</v>
      </c>
      <c r="R7" s="273"/>
    </row>
    <row r="8" spans="1:18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301"/>
      <c r="O8" s="278">
        <v>185</v>
      </c>
      <c r="P8" s="278">
        <v>115</v>
      </c>
      <c r="Q8" s="278">
        <v>78</v>
      </c>
      <c r="R8" s="273"/>
    </row>
    <row r="9" spans="1:18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303"/>
      <c r="O9" s="282"/>
      <c r="P9" s="282"/>
      <c r="Q9" s="282"/>
      <c r="R9" s="273"/>
    </row>
    <row r="10" spans="1:18">
      <c r="A10" s="280" t="s">
        <v>59</v>
      </c>
      <c r="B10" s="229"/>
      <c r="C10" s="229">
        <v>295</v>
      </c>
      <c r="D10" s="514" t="s">
        <v>30</v>
      </c>
      <c r="E10" s="514"/>
      <c r="F10" s="514"/>
      <c r="G10" s="514"/>
      <c r="H10" s="514"/>
      <c r="I10" s="514"/>
      <c r="J10" s="514"/>
      <c r="K10" s="514"/>
      <c r="L10" s="514"/>
      <c r="M10" s="514"/>
      <c r="N10" s="303"/>
      <c r="O10" s="282"/>
      <c r="P10" s="282"/>
      <c r="Q10" s="282"/>
      <c r="R10" s="273"/>
    </row>
    <row r="11" spans="1:18">
      <c r="A11" s="279"/>
      <c r="B11" s="279"/>
      <c r="C11" s="279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282"/>
      <c r="P11" s="282"/>
      <c r="Q11" s="282"/>
      <c r="R11" s="273"/>
    </row>
    <row r="12" spans="1:18" ht="0.75" customHeight="1">
      <c r="A12" s="273"/>
      <c r="B12" s="273"/>
      <c r="C12" s="273"/>
      <c r="D12" s="273"/>
      <c r="E12" s="275"/>
      <c r="F12" s="275"/>
      <c r="G12" s="273"/>
      <c r="H12" s="273"/>
      <c r="I12" s="273"/>
      <c r="J12" s="275"/>
      <c r="K12" s="273"/>
      <c r="L12" s="273"/>
      <c r="M12" s="273"/>
      <c r="N12" s="275"/>
      <c r="O12" s="275"/>
      <c r="P12" s="273"/>
      <c r="Q12" s="273"/>
      <c r="R12" s="273"/>
    </row>
    <row r="13" spans="1:18" hidden="1">
      <c r="A13" s="273"/>
      <c r="B13" s="273"/>
      <c r="C13" s="273"/>
      <c r="D13" s="273"/>
      <c r="E13" s="275"/>
      <c r="F13" s="275"/>
      <c r="G13" s="273"/>
      <c r="H13" s="273"/>
      <c r="I13" s="273"/>
      <c r="J13" s="275"/>
      <c r="K13" s="273"/>
      <c r="L13" s="273"/>
      <c r="M13" s="273"/>
      <c r="N13" s="275"/>
      <c r="O13" s="275"/>
      <c r="P13" s="273"/>
      <c r="Q13" s="273"/>
      <c r="R13" s="273"/>
    </row>
    <row r="14" spans="1:18" ht="12.75" customHeight="1">
      <c r="A14" s="524" t="s">
        <v>4</v>
      </c>
      <c r="B14" s="519" t="s">
        <v>5</v>
      </c>
      <c r="C14" s="526"/>
      <c r="D14" s="520"/>
      <c r="E14" s="528" t="s">
        <v>6</v>
      </c>
      <c r="F14" s="535" t="s">
        <v>56</v>
      </c>
      <c r="G14" s="530" t="s">
        <v>55</v>
      </c>
      <c r="H14" s="524" t="s">
        <v>7</v>
      </c>
      <c r="I14" s="524" t="s">
        <v>8</v>
      </c>
      <c r="J14" s="528" t="s">
        <v>1</v>
      </c>
      <c r="K14" s="523" t="s">
        <v>2</v>
      </c>
      <c r="L14" s="523"/>
      <c r="M14" s="524" t="s">
        <v>9</v>
      </c>
      <c r="N14" s="307" t="s">
        <v>136</v>
      </c>
      <c r="O14" s="524" t="s">
        <v>11</v>
      </c>
      <c r="P14" s="519" t="s">
        <v>12</v>
      </c>
      <c r="Q14" s="520"/>
      <c r="R14" s="273"/>
    </row>
    <row r="15" spans="1:18">
      <c r="A15" s="524"/>
      <c r="B15" s="532"/>
      <c r="C15" s="533"/>
      <c r="D15" s="534"/>
      <c r="E15" s="528"/>
      <c r="F15" s="536"/>
      <c r="G15" s="531"/>
      <c r="H15" s="524"/>
      <c r="I15" s="524"/>
      <c r="J15" s="528"/>
      <c r="K15" s="212" t="s">
        <v>3</v>
      </c>
      <c r="L15" s="212" t="s">
        <v>13</v>
      </c>
      <c r="M15" s="524"/>
      <c r="N15" s="307" t="s">
        <v>137</v>
      </c>
      <c r="O15" s="524"/>
      <c r="P15" s="532"/>
      <c r="Q15" s="534"/>
      <c r="R15" s="273"/>
    </row>
    <row r="16" spans="1:18" s="71" customFormat="1" ht="16.5" customHeight="1">
      <c r="A16" s="276">
        <v>1</v>
      </c>
      <c r="B16" s="217" t="s">
        <v>121</v>
      </c>
      <c r="C16" s="323"/>
      <c r="D16" s="218"/>
      <c r="E16" s="223">
        <v>1997</v>
      </c>
      <c r="F16" s="223" t="s">
        <v>23</v>
      </c>
      <c r="G16" s="223" t="s">
        <v>74</v>
      </c>
      <c r="H16" s="224" t="s">
        <v>145</v>
      </c>
      <c r="I16" s="293">
        <v>67.8</v>
      </c>
      <c r="J16" s="224">
        <v>104</v>
      </c>
      <c r="K16" s="212">
        <v>146</v>
      </c>
      <c r="L16" s="287">
        <f t="shared" ref="L16:L45" si="0">K16/2</f>
        <v>73</v>
      </c>
      <c r="M16" s="288">
        <f t="shared" ref="M16:M45" si="1">J16+L16</f>
        <v>177</v>
      </c>
      <c r="N16" s="224">
        <v>20</v>
      </c>
      <c r="O16" s="250" t="s">
        <v>22</v>
      </c>
      <c r="P16" s="289" t="s">
        <v>278</v>
      </c>
      <c r="Q16" s="285"/>
      <c r="R16" s="314"/>
    </row>
    <row r="17" spans="1:18" s="71" customFormat="1" ht="15" customHeight="1">
      <c r="A17" s="276">
        <f>A16+1</f>
        <v>2</v>
      </c>
      <c r="B17" s="217" t="s">
        <v>231</v>
      </c>
      <c r="C17" s="323"/>
      <c r="D17" s="218"/>
      <c r="E17" s="222">
        <v>1998</v>
      </c>
      <c r="F17" s="223" t="s">
        <v>16</v>
      </c>
      <c r="G17" s="222"/>
      <c r="H17" s="222" t="s">
        <v>153</v>
      </c>
      <c r="I17" s="293">
        <v>65</v>
      </c>
      <c r="J17" s="222">
        <v>93</v>
      </c>
      <c r="K17" s="212">
        <v>120</v>
      </c>
      <c r="L17" s="287">
        <f t="shared" si="0"/>
        <v>60</v>
      </c>
      <c r="M17" s="288">
        <f t="shared" si="1"/>
        <v>153</v>
      </c>
      <c r="N17" s="222">
        <v>18</v>
      </c>
      <c r="O17" s="212" t="s">
        <v>557</v>
      </c>
      <c r="P17" s="289" t="s">
        <v>232</v>
      </c>
      <c r="Q17" s="285"/>
      <c r="R17" s="314"/>
    </row>
    <row r="18" spans="1:18" s="71" customFormat="1">
      <c r="A18" s="276">
        <f t="shared" ref="A18:A48" si="2">A17+1</f>
        <v>3</v>
      </c>
      <c r="B18" s="217" t="s">
        <v>377</v>
      </c>
      <c r="C18" s="323"/>
      <c r="D18" s="218"/>
      <c r="E18" s="222">
        <v>2000</v>
      </c>
      <c r="F18" s="223" t="s">
        <v>16</v>
      </c>
      <c r="G18" s="222" t="s">
        <v>74</v>
      </c>
      <c r="H18" s="222" t="s">
        <v>375</v>
      </c>
      <c r="I18" s="293">
        <v>67.099999999999994</v>
      </c>
      <c r="J18" s="222">
        <v>81</v>
      </c>
      <c r="K18" s="212">
        <v>97</v>
      </c>
      <c r="L18" s="287">
        <f t="shared" si="0"/>
        <v>48.5</v>
      </c>
      <c r="M18" s="288">
        <f t="shared" si="1"/>
        <v>129.5</v>
      </c>
      <c r="N18" s="222">
        <v>16</v>
      </c>
      <c r="O18" s="212" t="s">
        <v>557</v>
      </c>
      <c r="P18" s="289" t="s">
        <v>376</v>
      </c>
      <c r="Q18" s="285"/>
      <c r="R18" s="314"/>
    </row>
    <row r="19" spans="1:18" s="71" customFormat="1" ht="22.5">
      <c r="A19" s="276">
        <f t="shared" si="2"/>
        <v>4</v>
      </c>
      <c r="B19" s="217" t="s">
        <v>92</v>
      </c>
      <c r="C19" s="323"/>
      <c r="D19" s="218"/>
      <c r="E19" s="223">
        <v>1995</v>
      </c>
      <c r="F19" s="223" t="s">
        <v>23</v>
      </c>
      <c r="G19" s="119" t="s">
        <v>657</v>
      </c>
      <c r="H19" s="222" t="s">
        <v>297</v>
      </c>
      <c r="I19" s="293">
        <v>68</v>
      </c>
      <c r="J19" s="222">
        <v>95</v>
      </c>
      <c r="K19" s="212">
        <v>64</v>
      </c>
      <c r="L19" s="287">
        <f t="shared" si="0"/>
        <v>32</v>
      </c>
      <c r="M19" s="288">
        <f t="shared" si="1"/>
        <v>127</v>
      </c>
      <c r="N19" s="222">
        <v>15</v>
      </c>
      <c r="O19" s="307" t="s">
        <v>22</v>
      </c>
      <c r="P19" s="289" t="s">
        <v>68</v>
      </c>
      <c r="Q19" s="285"/>
      <c r="R19" s="314"/>
    </row>
    <row r="20" spans="1:18" s="71" customFormat="1">
      <c r="A20" s="276">
        <f t="shared" si="2"/>
        <v>5</v>
      </c>
      <c r="B20" s="217" t="s">
        <v>122</v>
      </c>
      <c r="C20" s="323"/>
      <c r="D20" s="218"/>
      <c r="E20" s="223">
        <v>1995</v>
      </c>
      <c r="F20" s="223" t="s">
        <v>16</v>
      </c>
      <c r="G20" s="223" t="s">
        <v>74</v>
      </c>
      <c r="H20" s="224" t="s">
        <v>145</v>
      </c>
      <c r="I20" s="293">
        <v>66.2</v>
      </c>
      <c r="J20" s="224">
        <v>83</v>
      </c>
      <c r="K20" s="212">
        <v>86</v>
      </c>
      <c r="L20" s="287">
        <f t="shared" si="0"/>
        <v>43</v>
      </c>
      <c r="M20" s="288">
        <f t="shared" si="1"/>
        <v>126</v>
      </c>
      <c r="N20" s="222">
        <v>14</v>
      </c>
      <c r="O20" s="212" t="s">
        <v>557</v>
      </c>
      <c r="P20" s="289" t="s">
        <v>117</v>
      </c>
      <c r="Q20" s="285"/>
      <c r="R20" s="314"/>
    </row>
    <row r="21" spans="1:18" s="71" customFormat="1">
      <c r="A21" s="276">
        <f t="shared" si="2"/>
        <v>6</v>
      </c>
      <c r="B21" s="217" t="s">
        <v>513</v>
      </c>
      <c r="C21" s="323"/>
      <c r="D21" s="218"/>
      <c r="E21" s="223">
        <v>1997</v>
      </c>
      <c r="F21" s="223" t="s">
        <v>16</v>
      </c>
      <c r="G21" s="223"/>
      <c r="H21" s="222" t="s">
        <v>67</v>
      </c>
      <c r="I21" s="293">
        <v>67.2</v>
      </c>
      <c r="J21" s="222">
        <v>78</v>
      </c>
      <c r="K21" s="212">
        <v>80</v>
      </c>
      <c r="L21" s="287">
        <f t="shared" si="0"/>
        <v>40</v>
      </c>
      <c r="M21" s="288">
        <f t="shared" si="1"/>
        <v>118</v>
      </c>
      <c r="N21" s="222">
        <v>13</v>
      </c>
      <c r="O21" s="212" t="s">
        <v>557</v>
      </c>
      <c r="P21" s="289" t="s">
        <v>514</v>
      </c>
      <c r="Q21" s="285"/>
      <c r="R21" s="314"/>
    </row>
    <row r="22" spans="1:18" s="71" customFormat="1" ht="15" customHeight="1">
      <c r="A22" s="276">
        <f t="shared" si="2"/>
        <v>7</v>
      </c>
      <c r="B22" s="217" t="s">
        <v>337</v>
      </c>
      <c r="C22" s="323"/>
      <c r="D22" s="218"/>
      <c r="E22" s="222">
        <v>1983</v>
      </c>
      <c r="F22" s="223" t="s">
        <v>16</v>
      </c>
      <c r="G22" s="315" t="s">
        <v>338</v>
      </c>
      <c r="H22" s="222" t="s">
        <v>37</v>
      </c>
      <c r="I22" s="293">
        <v>67.099999999999994</v>
      </c>
      <c r="J22" s="223">
        <v>67</v>
      </c>
      <c r="K22" s="212">
        <v>99</v>
      </c>
      <c r="L22" s="287">
        <f>K22/2</f>
        <v>49.5</v>
      </c>
      <c r="M22" s="288">
        <f>J22+L22</f>
        <v>116.5</v>
      </c>
      <c r="N22" s="222">
        <v>12</v>
      </c>
      <c r="O22" s="212" t="s">
        <v>557</v>
      </c>
      <c r="P22" s="289" t="s">
        <v>339</v>
      </c>
      <c r="Q22" s="285"/>
      <c r="R22" s="314"/>
    </row>
    <row r="23" spans="1:18" s="136" customFormat="1" ht="16.5" customHeight="1">
      <c r="A23" s="276">
        <f t="shared" si="2"/>
        <v>8</v>
      </c>
      <c r="B23" s="217" t="s">
        <v>378</v>
      </c>
      <c r="C23" s="323"/>
      <c r="D23" s="218"/>
      <c r="E23" s="222">
        <v>1999</v>
      </c>
      <c r="F23" s="223" t="s">
        <v>16</v>
      </c>
      <c r="G23" s="222" t="s">
        <v>75</v>
      </c>
      <c r="H23" s="222" t="s">
        <v>375</v>
      </c>
      <c r="I23" s="293">
        <v>67.8</v>
      </c>
      <c r="J23" s="222">
        <v>78</v>
      </c>
      <c r="K23" s="212">
        <v>77</v>
      </c>
      <c r="L23" s="287">
        <f>K23/2</f>
        <v>38.5</v>
      </c>
      <c r="M23" s="288">
        <f>J23+L23</f>
        <v>116.5</v>
      </c>
      <c r="N23" s="222">
        <v>11</v>
      </c>
      <c r="O23" s="212" t="s">
        <v>557</v>
      </c>
      <c r="P23" s="289" t="s">
        <v>376</v>
      </c>
      <c r="Q23" s="285"/>
      <c r="R23" s="314"/>
    </row>
    <row r="24" spans="1:18" s="136" customFormat="1">
      <c r="A24" s="276">
        <f t="shared" si="2"/>
        <v>9</v>
      </c>
      <c r="B24" s="217" t="s">
        <v>123</v>
      </c>
      <c r="C24" s="323"/>
      <c r="D24" s="218"/>
      <c r="E24" s="223">
        <v>1996</v>
      </c>
      <c r="F24" s="223" t="s">
        <v>16</v>
      </c>
      <c r="G24" s="223" t="s">
        <v>253</v>
      </c>
      <c r="H24" s="224" t="s">
        <v>145</v>
      </c>
      <c r="I24" s="293">
        <v>68</v>
      </c>
      <c r="J24" s="224">
        <v>70</v>
      </c>
      <c r="K24" s="212">
        <v>87</v>
      </c>
      <c r="L24" s="287">
        <f t="shared" si="0"/>
        <v>43.5</v>
      </c>
      <c r="M24" s="288">
        <f t="shared" si="1"/>
        <v>113.5</v>
      </c>
      <c r="N24" s="224">
        <v>10</v>
      </c>
      <c r="O24" s="212" t="s">
        <v>16</v>
      </c>
      <c r="P24" s="289" t="s">
        <v>116</v>
      </c>
      <c r="Q24" s="285"/>
      <c r="R24" s="314"/>
    </row>
    <row r="25" spans="1:18" s="136" customFormat="1" ht="18" customHeight="1">
      <c r="A25" s="276">
        <f t="shared" si="2"/>
        <v>10</v>
      </c>
      <c r="B25" s="217" t="s">
        <v>510</v>
      </c>
      <c r="C25" s="323"/>
      <c r="D25" s="218"/>
      <c r="E25" s="224">
        <v>1985</v>
      </c>
      <c r="F25" s="223">
        <v>1</v>
      </c>
      <c r="G25" s="224"/>
      <c r="H25" s="224" t="s">
        <v>435</v>
      </c>
      <c r="I25" s="293">
        <v>66.7</v>
      </c>
      <c r="J25" s="222">
        <v>60</v>
      </c>
      <c r="K25" s="212">
        <v>103</v>
      </c>
      <c r="L25" s="287">
        <f t="shared" si="0"/>
        <v>51.5</v>
      </c>
      <c r="M25" s="288">
        <f t="shared" si="1"/>
        <v>111.5</v>
      </c>
      <c r="N25" s="222">
        <v>9</v>
      </c>
      <c r="O25" s="212" t="s">
        <v>558</v>
      </c>
      <c r="P25" s="289" t="s">
        <v>511</v>
      </c>
      <c r="Q25" s="285"/>
      <c r="R25" s="314"/>
    </row>
    <row r="26" spans="1:18" s="71" customFormat="1" ht="16.5" customHeight="1">
      <c r="A26" s="276">
        <f t="shared" si="2"/>
        <v>11</v>
      </c>
      <c r="B26" s="217" t="s">
        <v>518</v>
      </c>
      <c r="C26" s="323"/>
      <c r="D26" s="218"/>
      <c r="E26" s="223">
        <v>2000</v>
      </c>
      <c r="F26" s="223" t="s">
        <v>16</v>
      </c>
      <c r="G26" s="223"/>
      <c r="H26" s="222" t="s">
        <v>454</v>
      </c>
      <c r="I26" s="293">
        <v>67.8</v>
      </c>
      <c r="J26" s="222">
        <v>78</v>
      </c>
      <c r="K26" s="212">
        <v>66</v>
      </c>
      <c r="L26" s="287">
        <f t="shared" si="0"/>
        <v>33</v>
      </c>
      <c r="M26" s="288">
        <f t="shared" si="1"/>
        <v>111</v>
      </c>
      <c r="N26" s="222">
        <v>8</v>
      </c>
      <c r="O26" s="212" t="s">
        <v>16</v>
      </c>
      <c r="P26" s="289" t="s">
        <v>474</v>
      </c>
      <c r="Q26" s="285"/>
      <c r="R26" s="314"/>
    </row>
    <row r="27" spans="1:18" s="71" customFormat="1">
      <c r="A27" s="276">
        <f t="shared" si="2"/>
        <v>12</v>
      </c>
      <c r="B27" s="217" t="s">
        <v>353</v>
      </c>
      <c r="C27" s="284"/>
      <c r="D27" s="218"/>
      <c r="E27" s="223">
        <v>1999</v>
      </c>
      <c r="F27" s="223" t="s">
        <v>16</v>
      </c>
      <c r="G27" s="222"/>
      <c r="H27" s="222" t="s">
        <v>158</v>
      </c>
      <c r="I27" s="293">
        <v>65.7</v>
      </c>
      <c r="J27" s="222">
        <v>59</v>
      </c>
      <c r="K27" s="308">
        <v>99</v>
      </c>
      <c r="L27" s="287">
        <f t="shared" si="0"/>
        <v>49.5</v>
      </c>
      <c r="M27" s="288">
        <f t="shared" si="1"/>
        <v>108.5</v>
      </c>
      <c r="N27" s="222">
        <v>7</v>
      </c>
      <c r="O27" s="212" t="s">
        <v>16</v>
      </c>
      <c r="P27" s="234" t="s">
        <v>354</v>
      </c>
      <c r="Q27" s="218"/>
      <c r="R27" s="314"/>
    </row>
    <row r="28" spans="1:18" s="71" customFormat="1">
      <c r="A28" s="276">
        <f t="shared" si="2"/>
        <v>13</v>
      </c>
      <c r="B28" s="217" t="s">
        <v>519</v>
      </c>
      <c r="C28" s="323"/>
      <c r="D28" s="218"/>
      <c r="E28" s="223">
        <v>1997</v>
      </c>
      <c r="F28" s="223" t="s">
        <v>16</v>
      </c>
      <c r="G28" s="223"/>
      <c r="H28" s="222" t="s">
        <v>520</v>
      </c>
      <c r="I28" s="293">
        <v>67.900000000000006</v>
      </c>
      <c r="J28" s="222">
        <v>82</v>
      </c>
      <c r="K28" s="212">
        <v>53</v>
      </c>
      <c r="L28" s="287">
        <f t="shared" si="0"/>
        <v>26.5</v>
      </c>
      <c r="M28" s="288">
        <f t="shared" si="1"/>
        <v>108.5</v>
      </c>
      <c r="N28" s="222">
        <v>6</v>
      </c>
      <c r="O28" s="212" t="s">
        <v>16</v>
      </c>
      <c r="P28" s="289" t="s">
        <v>462</v>
      </c>
      <c r="Q28" s="285"/>
      <c r="R28" s="314"/>
    </row>
    <row r="29" spans="1:18" s="71" customFormat="1">
      <c r="A29" s="276">
        <f t="shared" si="2"/>
        <v>14</v>
      </c>
      <c r="B29" s="217" t="s">
        <v>355</v>
      </c>
      <c r="C29" s="284"/>
      <c r="D29" s="218"/>
      <c r="E29" s="223">
        <v>1981</v>
      </c>
      <c r="F29" s="223" t="s">
        <v>16</v>
      </c>
      <c r="G29" s="222"/>
      <c r="H29" s="222" t="s">
        <v>158</v>
      </c>
      <c r="I29" s="293">
        <v>67.400000000000006</v>
      </c>
      <c r="J29" s="222">
        <v>65</v>
      </c>
      <c r="K29" s="308">
        <v>86</v>
      </c>
      <c r="L29" s="287">
        <f t="shared" si="0"/>
        <v>43</v>
      </c>
      <c r="M29" s="288">
        <f t="shared" si="1"/>
        <v>108</v>
      </c>
      <c r="N29" s="222">
        <v>5</v>
      </c>
      <c r="O29" s="212" t="s">
        <v>16</v>
      </c>
      <c r="P29" s="234" t="s">
        <v>354</v>
      </c>
      <c r="Q29" s="285"/>
      <c r="R29" s="314"/>
    </row>
    <row r="30" spans="1:18" s="71" customFormat="1" ht="16.5">
      <c r="A30" s="276">
        <f t="shared" si="2"/>
        <v>15</v>
      </c>
      <c r="B30" s="217" t="s">
        <v>386</v>
      </c>
      <c r="C30" s="323"/>
      <c r="D30" s="218"/>
      <c r="E30" s="224">
        <v>1997</v>
      </c>
      <c r="F30" s="295">
        <v>1</v>
      </c>
      <c r="G30" s="154" t="s">
        <v>109</v>
      </c>
      <c r="H30" s="222" t="s">
        <v>157</v>
      </c>
      <c r="I30" s="286">
        <v>66.2</v>
      </c>
      <c r="J30" s="222">
        <v>57</v>
      </c>
      <c r="K30" s="211">
        <v>84</v>
      </c>
      <c r="L30" s="287">
        <f t="shared" si="0"/>
        <v>42</v>
      </c>
      <c r="M30" s="288">
        <f t="shared" si="1"/>
        <v>99</v>
      </c>
      <c r="N30" s="222">
        <v>4</v>
      </c>
      <c r="O30" s="212" t="s">
        <v>558</v>
      </c>
      <c r="P30" s="289" t="s">
        <v>387</v>
      </c>
      <c r="Q30" s="285"/>
      <c r="R30" s="314"/>
    </row>
    <row r="31" spans="1:18" s="71" customFormat="1">
      <c r="A31" s="276">
        <f t="shared" si="2"/>
        <v>16</v>
      </c>
      <c r="B31" s="217" t="s">
        <v>413</v>
      </c>
      <c r="C31" s="323"/>
      <c r="D31" s="218"/>
      <c r="E31" s="222">
        <v>1999</v>
      </c>
      <c r="F31" s="223">
        <v>1</v>
      </c>
      <c r="G31" s="222" t="s">
        <v>75</v>
      </c>
      <c r="H31" s="222" t="s">
        <v>406</v>
      </c>
      <c r="I31" s="293">
        <v>67.599999999999994</v>
      </c>
      <c r="J31" s="222">
        <v>56</v>
      </c>
      <c r="K31" s="212">
        <v>80</v>
      </c>
      <c r="L31" s="287">
        <f t="shared" si="0"/>
        <v>40</v>
      </c>
      <c r="M31" s="288">
        <f t="shared" si="1"/>
        <v>96</v>
      </c>
      <c r="N31" s="222">
        <v>3</v>
      </c>
      <c r="O31" s="212" t="s">
        <v>558</v>
      </c>
      <c r="P31" s="289" t="s">
        <v>414</v>
      </c>
      <c r="Q31" s="285"/>
      <c r="R31" s="314"/>
    </row>
    <row r="32" spans="1:18" s="71" customFormat="1">
      <c r="A32" s="276">
        <f t="shared" si="2"/>
        <v>17</v>
      </c>
      <c r="B32" s="217" t="s">
        <v>512</v>
      </c>
      <c r="C32" s="323"/>
      <c r="D32" s="218"/>
      <c r="E32" s="224">
        <v>1998</v>
      </c>
      <c r="F32" s="223">
        <v>1</v>
      </c>
      <c r="G32" s="224"/>
      <c r="H32" s="224" t="s">
        <v>435</v>
      </c>
      <c r="I32" s="293">
        <v>67.5</v>
      </c>
      <c r="J32" s="222">
        <v>57</v>
      </c>
      <c r="K32" s="212">
        <v>73</v>
      </c>
      <c r="L32" s="287">
        <f t="shared" si="0"/>
        <v>36.5</v>
      </c>
      <c r="M32" s="288">
        <f t="shared" si="1"/>
        <v>93.5</v>
      </c>
      <c r="N32" s="222">
        <v>2</v>
      </c>
      <c r="O32" s="212" t="s">
        <v>558</v>
      </c>
      <c r="P32" s="289"/>
      <c r="Q32" s="285"/>
      <c r="R32" s="314"/>
    </row>
    <row r="33" spans="1:18" s="71" customFormat="1">
      <c r="A33" s="276">
        <f t="shared" si="2"/>
        <v>18</v>
      </c>
      <c r="B33" s="217" t="s">
        <v>96</v>
      </c>
      <c r="C33" s="284"/>
      <c r="D33" s="218"/>
      <c r="E33" s="223">
        <v>1996</v>
      </c>
      <c r="F33" s="223" t="s">
        <v>16</v>
      </c>
      <c r="G33" s="223" t="s">
        <v>253</v>
      </c>
      <c r="H33" s="224" t="s">
        <v>145</v>
      </c>
      <c r="I33" s="293">
        <v>67.400000000000006</v>
      </c>
      <c r="J33" s="224">
        <v>61</v>
      </c>
      <c r="K33" s="308">
        <v>61</v>
      </c>
      <c r="L33" s="287">
        <f t="shared" si="0"/>
        <v>30.5</v>
      </c>
      <c r="M33" s="288">
        <f t="shared" si="1"/>
        <v>91.5</v>
      </c>
      <c r="N33" s="224">
        <v>1</v>
      </c>
      <c r="O33" s="212" t="s">
        <v>16</v>
      </c>
      <c r="P33" s="234" t="s">
        <v>276</v>
      </c>
      <c r="Q33" s="218"/>
      <c r="R33" s="314"/>
    </row>
    <row r="34" spans="1:18" s="71" customFormat="1">
      <c r="A34" s="276">
        <f t="shared" si="2"/>
        <v>19</v>
      </c>
      <c r="B34" s="217" t="s">
        <v>495</v>
      </c>
      <c r="C34" s="323"/>
      <c r="D34" s="218"/>
      <c r="E34" s="310">
        <v>2001</v>
      </c>
      <c r="F34" s="225">
        <v>1</v>
      </c>
      <c r="G34" s="222"/>
      <c r="H34" s="222" t="s">
        <v>297</v>
      </c>
      <c r="I34" s="293">
        <v>67.8</v>
      </c>
      <c r="J34" s="222">
        <v>65</v>
      </c>
      <c r="K34" s="222">
        <v>51</v>
      </c>
      <c r="L34" s="287">
        <f t="shared" si="0"/>
        <v>25.5</v>
      </c>
      <c r="M34" s="288">
        <f t="shared" si="1"/>
        <v>90.5</v>
      </c>
      <c r="N34" s="222"/>
      <c r="O34" s="212" t="s">
        <v>558</v>
      </c>
      <c r="P34" s="289" t="s">
        <v>626</v>
      </c>
      <c r="Q34" s="285"/>
      <c r="R34" s="314"/>
    </row>
    <row r="35" spans="1:18" s="71" customFormat="1" ht="14.25" customHeight="1">
      <c r="A35" s="276">
        <f t="shared" si="2"/>
        <v>20</v>
      </c>
      <c r="B35" s="217" t="s">
        <v>186</v>
      </c>
      <c r="C35" s="323"/>
      <c r="D35" s="218"/>
      <c r="E35" s="288">
        <v>1998</v>
      </c>
      <c r="F35" s="223">
        <v>1</v>
      </c>
      <c r="G35" s="223"/>
      <c r="H35" s="224" t="s">
        <v>179</v>
      </c>
      <c r="I35" s="293">
        <v>67.2</v>
      </c>
      <c r="J35" s="222">
        <v>54</v>
      </c>
      <c r="K35" s="287">
        <v>70</v>
      </c>
      <c r="L35" s="287">
        <f t="shared" si="0"/>
        <v>35</v>
      </c>
      <c r="M35" s="288">
        <f t="shared" si="1"/>
        <v>89</v>
      </c>
      <c r="N35" s="222"/>
      <c r="O35" s="212" t="s">
        <v>558</v>
      </c>
      <c r="P35" s="289" t="s">
        <v>185</v>
      </c>
      <c r="Q35" s="285"/>
      <c r="R35" s="314"/>
    </row>
    <row r="36" spans="1:18" s="71" customFormat="1">
      <c r="A36" s="276">
        <f t="shared" si="2"/>
        <v>21</v>
      </c>
      <c r="B36" s="217" t="s">
        <v>226</v>
      </c>
      <c r="C36" s="284"/>
      <c r="D36" s="218"/>
      <c r="E36" s="222">
        <v>1999</v>
      </c>
      <c r="F36" s="223" t="s">
        <v>16</v>
      </c>
      <c r="G36" s="222"/>
      <c r="H36" s="222" t="s">
        <v>153</v>
      </c>
      <c r="I36" s="286">
        <v>67.2</v>
      </c>
      <c r="J36" s="222">
        <v>65</v>
      </c>
      <c r="K36" s="308">
        <v>42</v>
      </c>
      <c r="L36" s="287">
        <f t="shared" si="0"/>
        <v>21</v>
      </c>
      <c r="M36" s="288">
        <f t="shared" si="1"/>
        <v>86</v>
      </c>
      <c r="N36" s="222"/>
      <c r="O36" s="212" t="s">
        <v>16</v>
      </c>
      <c r="P36" s="234" t="s">
        <v>227</v>
      </c>
      <c r="Q36" s="218"/>
      <c r="R36" s="314"/>
    </row>
    <row r="37" spans="1:18" s="136" customFormat="1" ht="12.75" customHeight="1">
      <c r="A37" s="276">
        <f t="shared" si="2"/>
        <v>22</v>
      </c>
      <c r="B37" s="217" t="s">
        <v>521</v>
      </c>
      <c r="C37" s="323"/>
      <c r="D37" s="218"/>
      <c r="E37" s="223">
        <v>1994</v>
      </c>
      <c r="F37" s="223" t="s">
        <v>16</v>
      </c>
      <c r="G37" s="223"/>
      <c r="H37" s="222" t="s">
        <v>520</v>
      </c>
      <c r="I37" s="293">
        <v>67.900000000000006</v>
      </c>
      <c r="J37" s="222">
        <v>47</v>
      </c>
      <c r="K37" s="212">
        <v>78</v>
      </c>
      <c r="L37" s="287">
        <f t="shared" si="0"/>
        <v>39</v>
      </c>
      <c r="M37" s="288">
        <f t="shared" si="1"/>
        <v>86</v>
      </c>
      <c r="N37" s="222"/>
      <c r="O37" s="212" t="s">
        <v>16</v>
      </c>
      <c r="P37" s="289" t="s">
        <v>522</v>
      </c>
      <c r="Q37" s="285"/>
      <c r="R37" s="314"/>
    </row>
    <row r="38" spans="1:18" s="136" customFormat="1" ht="12.75" customHeight="1">
      <c r="A38" s="276">
        <f t="shared" si="2"/>
        <v>23</v>
      </c>
      <c r="B38" s="217" t="s">
        <v>295</v>
      </c>
      <c r="C38" s="284"/>
      <c r="D38" s="285"/>
      <c r="E38" s="223">
        <v>1996</v>
      </c>
      <c r="F38" s="223" t="s">
        <v>22</v>
      </c>
      <c r="G38" s="154" t="s">
        <v>296</v>
      </c>
      <c r="H38" s="222" t="s">
        <v>297</v>
      </c>
      <c r="I38" s="286">
        <v>68</v>
      </c>
      <c r="J38" s="222">
        <v>60</v>
      </c>
      <c r="K38" s="287">
        <v>50</v>
      </c>
      <c r="L38" s="287">
        <f t="shared" si="0"/>
        <v>25</v>
      </c>
      <c r="M38" s="288">
        <f t="shared" si="1"/>
        <v>85</v>
      </c>
      <c r="N38" s="222"/>
      <c r="O38" s="212" t="s">
        <v>16</v>
      </c>
      <c r="P38" s="289" t="s">
        <v>298</v>
      </c>
      <c r="Q38" s="240"/>
      <c r="R38" s="314"/>
    </row>
    <row r="39" spans="1:18" s="136" customFormat="1" ht="12.75" customHeight="1">
      <c r="A39" s="276">
        <f t="shared" si="2"/>
        <v>24</v>
      </c>
      <c r="B39" s="217" t="s">
        <v>523</v>
      </c>
      <c r="C39" s="323"/>
      <c r="D39" s="218"/>
      <c r="E39" s="223">
        <v>1996</v>
      </c>
      <c r="F39" s="223" t="s">
        <v>16</v>
      </c>
      <c r="G39" s="223"/>
      <c r="H39" s="222" t="s">
        <v>520</v>
      </c>
      <c r="I39" s="293">
        <v>67.900000000000006</v>
      </c>
      <c r="J39" s="222">
        <v>52</v>
      </c>
      <c r="K39" s="212">
        <v>64</v>
      </c>
      <c r="L39" s="287">
        <f t="shared" si="0"/>
        <v>32</v>
      </c>
      <c r="M39" s="288">
        <f t="shared" si="1"/>
        <v>84</v>
      </c>
      <c r="N39" s="222"/>
      <c r="O39" s="212" t="s">
        <v>16</v>
      </c>
      <c r="P39" s="289" t="s">
        <v>524</v>
      </c>
      <c r="Q39" s="285"/>
      <c r="R39" s="314"/>
    </row>
    <row r="40" spans="1:18" s="136" customFormat="1" ht="12.75" customHeight="1">
      <c r="A40" s="276">
        <f t="shared" si="2"/>
        <v>25</v>
      </c>
      <c r="B40" s="217" t="s">
        <v>401</v>
      </c>
      <c r="C40" s="323"/>
      <c r="D40" s="218"/>
      <c r="E40" s="222">
        <v>1999</v>
      </c>
      <c r="F40" s="223">
        <v>1</v>
      </c>
      <c r="G40" s="222"/>
      <c r="H40" s="222" t="s">
        <v>133</v>
      </c>
      <c r="I40" s="293">
        <v>66.5</v>
      </c>
      <c r="J40" s="222">
        <v>27</v>
      </c>
      <c r="K40" s="212">
        <v>102</v>
      </c>
      <c r="L40" s="287">
        <f t="shared" si="0"/>
        <v>51</v>
      </c>
      <c r="M40" s="288">
        <f t="shared" si="1"/>
        <v>78</v>
      </c>
      <c r="N40" s="222"/>
      <c r="O40" s="212" t="s">
        <v>558</v>
      </c>
      <c r="P40" s="289" t="s">
        <v>397</v>
      </c>
      <c r="Q40" s="285"/>
      <c r="R40" s="314"/>
    </row>
    <row r="41" spans="1:18" s="136" customFormat="1" ht="12.75" customHeight="1">
      <c r="A41" s="276">
        <f t="shared" si="2"/>
        <v>26</v>
      </c>
      <c r="B41" s="217" t="s">
        <v>238</v>
      </c>
      <c r="C41" s="323"/>
      <c r="D41" s="218"/>
      <c r="E41" s="223">
        <v>2002</v>
      </c>
      <c r="F41" s="223" t="s">
        <v>237</v>
      </c>
      <c r="G41" s="223"/>
      <c r="H41" s="294" t="s">
        <v>154</v>
      </c>
      <c r="I41" s="293">
        <v>67.400000000000006</v>
      </c>
      <c r="J41" s="223">
        <v>60</v>
      </c>
      <c r="K41" s="212">
        <v>36</v>
      </c>
      <c r="L41" s="287">
        <f t="shared" si="0"/>
        <v>18</v>
      </c>
      <c r="M41" s="288">
        <f t="shared" si="1"/>
        <v>78</v>
      </c>
      <c r="N41" s="222"/>
      <c r="O41" s="212" t="s">
        <v>558</v>
      </c>
      <c r="P41" s="289" t="s">
        <v>234</v>
      </c>
      <c r="Q41" s="285"/>
      <c r="R41" s="314"/>
    </row>
    <row r="42" spans="1:18" s="136" customFormat="1" ht="12.75" customHeight="1">
      <c r="A42" s="276">
        <f t="shared" si="2"/>
        <v>27</v>
      </c>
      <c r="B42" s="217" t="s">
        <v>509</v>
      </c>
      <c r="C42" s="323"/>
      <c r="D42" s="218"/>
      <c r="E42" s="224">
        <v>1984</v>
      </c>
      <c r="F42" s="223">
        <v>1</v>
      </c>
      <c r="G42" s="224"/>
      <c r="H42" s="224" t="s">
        <v>435</v>
      </c>
      <c r="I42" s="293">
        <v>67.900000000000006</v>
      </c>
      <c r="J42" s="222">
        <v>43</v>
      </c>
      <c r="K42" s="212">
        <v>70</v>
      </c>
      <c r="L42" s="287">
        <f t="shared" si="0"/>
        <v>35</v>
      </c>
      <c r="M42" s="288">
        <f t="shared" si="1"/>
        <v>78</v>
      </c>
      <c r="N42" s="222"/>
      <c r="O42" s="212" t="s">
        <v>558</v>
      </c>
      <c r="P42" s="289" t="s">
        <v>498</v>
      </c>
      <c r="Q42" s="285"/>
      <c r="R42" s="314"/>
    </row>
    <row r="43" spans="1:18" s="71" customFormat="1" ht="15" customHeight="1">
      <c r="A43" s="276">
        <f t="shared" si="2"/>
        <v>28</v>
      </c>
      <c r="B43" s="217" t="s">
        <v>515</v>
      </c>
      <c r="C43" s="323"/>
      <c r="D43" s="218"/>
      <c r="E43" s="223">
        <v>1998</v>
      </c>
      <c r="F43" s="223">
        <v>1</v>
      </c>
      <c r="G43" s="223"/>
      <c r="H43" s="222" t="s">
        <v>76</v>
      </c>
      <c r="I43" s="293">
        <v>67.8</v>
      </c>
      <c r="J43" s="222">
        <v>37</v>
      </c>
      <c r="K43" s="212">
        <v>77</v>
      </c>
      <c r="L43" s="287">
        <f t="shared" si="0"/>
        <v>38.5</v>
      </c>
      <c r="M43" s="288">
        <f t="shared" si="1"/>
        <v>75.5</v>
      </c>
      <c r="N43" s="222"/>
      <c r="O43" s="307"/>
      <c r="P43" s="289" t="s">
        <v>516</v>
      </c>
      <c r="Q43" s="285"/>
      <c r="R43" s="314"/>
    </row>
    <row r="44" spans="1:18" s="71" customFormat="1" ht="14.25" customHeight="1">
      <c r="A44" s="276">
        <f t="shared" si="2"/>
        <v>29</v>
      </c>
      <c r="B44" s="217" t="s">
        <v>246</v>
      </c>
      <c r="C44" s="323"/>
      <c r="D44" s="218"/>
      <c r="E44" s="223">
        <v>1996</v>
      </c>
      <c r="F44" s="223" t="s">
        <v>16</v>
      </c>
      <c r="G44" s="223" t="s">
        <v>70</v>
      </c>
      <c r="H44" s="294" t="s">
        <v>154</v>
      </c>
      <c r="I44" s="293">
        <v>67.8</v>
      </c>
      <c r="J44" s="223">
        <v>40</v>
      </c>
      <c r="K44" s="287">
        <v>66</v>
      </c>
      <c r="L44" s="287">
        <f t="shared" si="0"/>
        <v>33</v>
      </c>
      <c r="M44" s="288">
        <f t="shared" si="1"/>
        <v>73</v>
      </c>
      <c r="N44" s="223"/>
      <c r="O44" s="212"/>
      <c r="P44" s="289" t="s">
        <v>243</v>
      </c>
      <c r="Q44" s="285"/>
      <c r="R44" s="314"/>
    </row>
    <row r="45" spans="1:18" s="71" customFormat="1" ht="16.5">
      <c r="A45" s="276">
        <f t="shared" si="2"/>
        <v>30</v>
      </c>
      <c r="B45" s="217" t="s">
        <v>390</v>
      </c>
      <c r="C45" s="323"/>
      <c r="D45" s="218"/>
      <c r="E45" s="222">
        <v>1996</v>
      </c>
      <c r="F45" s="295">
        <v>1</v>
      </c>
      <c r="G45" s="154" t="s">
        <v>109</v>
      </c>
      <c r="H45" s="222" t="s">
        <v>157</v>
      </c>
      <c r="I45" s="286">
        <v>67.2</v>
      </c>
      <c r="J45" s="222">
        <v>35</v>
      </c>
      <c r="K45" s="212">
        <v>43</v>
      </c>
      <c r="L45" s="287">
        <f t="shared" si="0"/>
        <v>21.5</v>
      </c>
      <c r="M45" s="288">
        <f t="shared" si="1"/>
        <v>56.5</v>
      </c>
      <c r="N45" s="222"/>
      <c r="O45" s="212"/>
      <c r="P45" s="289" t="s">
        <v>387</v>
      </c>
      <c r="Q45" s="285"/>
      <c r="R45" s="314"/>
    </row>
    <row r="46" spans="1:18" s="71" customFormat="1">
      <c r="A46" s="276">
        <f t="shared" si="2"/>
        <v>31</v>
      </c>
      <c r="B46" s="217" t="s">
        <v>209</v>
      </c>
      <c r="C46" s="323"/>
      <c r="D46" s="218"/>
      <c r="E46" s="224">
        <v>2000</v>
      </c>
      <c r="F46" s="223">
        <v>1</v>
      </c>
      <c r="G46" s="224" t="s">
        <v>78</v>
      </c>
      <c r="H46" s="224" t="s">
        <v>149</v>
      </c>
      <c r="I46" s="293">
        <v>67.099999999999994</v>
      </c>
      <c r="J46" s="222">
        <v>24</v>
      </c>
      <c r="K46" s="212">
        <v>29</v>
      </c>
      <c r="L46" s="287">
        <f t="shared" ref="L46" si="3">K46/2</f>
        <v>14.5</v>
      </c>
      <c r="M46" s="288">
        <f t="shared" ref="M46" si="4">J46+L46</f>
        <v>38.5</v>
      </c>
      <c r="N46" s="222"/>
      <c r="O46" s="212"/>
      <c r="P46" s="289" t="s">
        <v>208</v>
      </c>
      <c r="Q46" s="300"/>
      <c r="R46" s="314"/>
    </row>
    <row r="47" spans="1:18" s="71" customFormat="1">
      <c r="A47" s="276">
        <f t="shared" si="2"/>
        <v>32</v>
      </c>
      <c r="B47" s="217" t="s">
        <v>517</v>
      </c>
      <c r="C47" s="323"/>
      <c r="D47" s="218"/>
      <c r="E47" s="223">
        <v>2000</v>
      </c>
      <c r="F47" s="223" t="s">
        <v>16</v>
      </c>
      <c r="G47" s="223"/>
      <c r="H47" s="222" t="s">
        <v>454</v>
      </c>
      <c r="I47" s="293">
        <v>67.2</v>
      </c>
      <c r="J47" s="222">
        <v>42</v>
      </c>
      <c r="K47" s="212">
        <v>0</v>
      </c>
      <c r="L47" s="287">
        <v>0</v>
      </c>
      <c r="M47" s="288">
        <v>0</v>
      </c>
      <c r="N47" s="222"/>
      <c r="O47" s="307"/>
      <c r="P47" s="289" t="s">
        <v>474</v>
      </c>
      <c r="Q47" s="285"/>
      <c r="R47" s="314"/>
    </row>
    <row r="48" spans="1:18" s="71" customFormat="1">
      <c r="A48" s="276">
        <f t="shared" si="2"/>
        <v>33</v>
      </c>
      <c r="B48" s="217" t="s">
        <v>249</v>
      </c>
      <c r="C48" s="323"/>
      <c r="D48" s="218"/>
      <c r="E48" s="223">
        <v>1998</v>
      </c>
      <c r="F48" s="223" t="s">
        <v>16</v>
      </c>
      <c r="G48" s="223" t="s">
        <v>70</v>
      </c>
      <c r="H48" s="294" t="s">
        <v>154</v>
      </c>
      <c r="I48" s="293">
        <v>67.5</v>
      </c>
      <c r="J48" s="223">
        <v>42</v>
      </c>
      <c r="K48" s="212">
        <v>0</v>
      </c>
      <c r="L48" s="287">
        <v>0</v>
      </c>
      <c r="M48" s="288">
        <v>0</v>
      </c>
      <c r="N48" s="311"/>
      <c r="O48" s="212"/>
      <c r="P48" s="289" t="s">
        <v>250</v>
      </c>
      <c r="Q48" s="285"/>
      <c r="R48" s="314"/>
    </row>
    <row r="49" spans="1:18" s="71" customFormat="1">
      <c r="A49" s="316"/>
      <c r="B49" s="324"/>
      <c r="C49" s="325"/>
      <c r="D49" s="317"/>
      <c r="E49" s="312"/>
      <c r="F49" s="312"/>
      <c r="G49" s="312"/>
      <c r="H49" s="318"/>
      <c r="I49" s="319"/>
      <c r="J49" s="312"/>
      <c r="K49" s="305"/>
      <c r="L49" s="320"/>
      <c r="M49" s="321"/>
      <c r="N49" s="312"/>
      <c r="O49" s="305"/>
      <c r="P49" s="322"/>
      <c r="Q49" s="322"/>
      <c r="R49" s="314"/>
    </row>
    <row r="50" spans="1:18">
      <c r="A50" s="274" t="s">
        <v>14</v>
      </c>
      <c r="B50" s="274"/>
      <c r="C50" s="274"/>
      <c r="D50" s="274"/>
      <c r="E50" s="275" t="s">
        <v>40</v>
      </c>
      <c r="F50" s="275"/>
      <c r="G50" s="274"/>
      <c r="H50" s="274"/>
      <c r="I50" s="274"/>
      <c r="J50" s="275" t="s">
        <v>52</v>
      </c>
      <c r="K50" s="273"/>
      <c r="L50" s="274"/>
      <c r="M50" s="274"/>
      <c r="N50" s="275"/>
      <c r="O50" s="275" t="s">
        <v>161</v>
      </c>
      <c r="P50" s="273"/>
      <c r="Q50" s="273"/>
      <c r="R50" s="273"/>
    </row>
    <row r="51" spans="1:18">
      <c r="A51" s="273"/>
      <c r="B51" s="273"/>
      <c r="C51" s="273"/>
      <c r="D51" s="273"/>
      <c r="E51" s="275"/>
      <c r="F51" s="275"/>
      <c r="G51" s="273"/>
      <c r="H51" s="273"/>
      <c r="I51" s="273"/>
      <c r="J51" s="275"/>
      <c r="K51" s="273"/>
      <c r="L51" s="273"/>
      <c r="M51" s="273"/>
      <c r="N51" s="275"/>
      <c r="O51" s="275"/>
      <c r="P51" s="273"/>
      <c r="Q51" s="273"/>
      <c r="R51" s="273"/>
    </row>
    <row r="52" spans="1:18">
      <c r="A52" s="274" t="s">
        <v>15</v>
      </c>
      <c r="B52" s="274"/>
      <c r="C52" s="274"/>
      <c r="D52" s="274"/>
      <c r="E52" s="275" t="s">
        <v>47</v>
      </c>
      <c r="F52" s="275"/>
      <c r="G52" s="274"/>
      <c r="H52" s="274"/>
      <c r="I52" s="273"/>
      <c r="J52" s="275" t="s">
        <v>53</v>
      </c>
      <c r="K52" s="273"/>
      <c r="L52" s="274"/>
      <c r="M52" s="274"/>
      <c r="N52" s="275"/>
      <c r="O52" s="275" t="s">
        <v>142</v>
      </c>
      <c r="P52" s="273"/>
      <c r="Q52" s="273"/>
      <c r="R52" s="273"/>
    </row>
    <row r="53" spans="1:18">
      <c r="A53" s="273"/>
      <c r="B53" s="273"/>
      <c r="C53" s="273"/>
      <c r="D53" s="273"/>
      <c r="E53" s="275"/>
      <c r="F53" s="275"/>
      <c r="G53" s="273"/>
      <c r="H53" s="273"/>
      <c r="I53" s="273"/>
      <c r="J53" s="275"/>
      <c r="K53" s="273"/>
      <c r="L53" s="273"/>
      <c r="M53" s="273"/>
      <c r="N53" s="275"/>
      <c r="O53" s="275"/>
      <c r="P53" s="273"/>
      <c r="Q53" s="273"/>
      <c r="R53" s="273"/>
    </row>
  </sheetData>
  <sortState ref="B22:Q23">
    <sortCondition ref="I22:I23"/>
  </sortState>
  <mergeCells count="25">
    <mergeCell ref="D1:M1"/>
    <mergeCell ref="D2:M2"/>
    <mergeCell ref="D3:M3"/>
    <mergeCell ref="D4:M4"/>
    <mergeCell ref="O14:O15"/>
    <mergeCell ref="D9:M9"/>
    <mergeCell ref="I14:I15"/>
    <mergeCell ref="J14:J15"/>
    <mergeCell ref="O6:Q6"/>
    <mergeCell ref="D7:M7"/>
    <mergeCell ref="P14:Q15"/>
    <mergeCell ref="K14:L14"/>
    <mergeCell ref="M14:M15"/>
    <mergeCell ref="D10:M10"/>
    <mergeCell ref="D8:M8"/>
    <mergeCell ref="A6:C6"/>
    <mergeCell ref="A7:C7"/>
    <mergeCell ref="A5:C5"/>
    <mergeCell ref="D6:M6"/>
    <mergeCell ref="A14:A15"/>
    <mergeCell ref="B14:D15"/>
    <mergeCell ref="E14:E15"/>
    <mergeCell ref="F14:F15"/>
    <mergeCell ref="H14:H15"/>
    <mergeCell ref="G14:G15"/>
  </mergeCells>
  <phoneticPr fontId="6" type="noConversion"/>
  <pageMargins left="0.43307086614173229" right="0.15748031496062992" top="0.31496062992125984" bottom="0.31496062992125984" header="0.31496062992125984" footer="0.31496062992125984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S77"/>
  <sheetViews>
    <sheetView view="pageBreakPreview" topLeftCell="A17" zoomScaleSheetLayoutView="100" workbookViewId="0">
      <selection activeCell="F50" sqref="F50"/>
    </sheetView>
  </sheetViews>
  <sheetFormatPr defaultColWidth="9.140625" defaultRowHeight="12.75"/>
  <cols>
    <col min="1" max="1" width="6.28515625" style="11" customWidth="1"/>
    <col min="2" max="2" width="14" style="11" customWidth="1"/>
    <col min="3" max="3" width="7.5703125" style="11" customWidth="1"/>
    <col min="4" max="4" width="1.85546875" style="11" customWidth="1"/>
    <col min="5" max="5" width="8" style="11" customWidth="1"/>
    <col min="6" max="7" width="6.42578125" style="11" customWidth="1"/>
    <col min="8" max="8" width="19.5703125" style="11" customWidth="1"/>
    <col min="9" max="9" width="7.140625" style="11" customWidth="1"/>
    <col min="10" max="10" width="5.85546875" style="155" customWidth="1"/>
    <col min="11" max="11" width="7" style="271" customWidth="1"/>
    <col min="12" max="12" width="6.5703125" style="271" customWidth="1"/>
    <col min="13" max="13" width="6.140625" style="271" customWidth="1"/>
    <col min="14" max="14" width="7.28515625" style="271" customWidth="1"/>
    <col min="15" max="15" width="7.42578125" style="11" customWidth="1"/>
    <col min="16" max="16" width="12.5703125" style="11" customWidth="1"/>
    <col min="17" max="17" width="14.28515625" style="11" customWidth="1"/>
    <col min="18" max="16384" width="9.140625" style="11"/>
  </cols>
  <sheetData>
    <row r="1" spans="1:17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274"/>
      <c r="P1" s="274"/>
      <c r="Q1" s="274"/>
    </row>
    <row r="2" spans="1:17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273"/>
      <c r="P2" s="273"/>
      <c r="Q2" s="273"/>
    </row>
    <row r="3" spans="1:17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273"/>
      <c r="P3" s="273"/>
      <c r="Q3" s="273"/>
    </row>
    <row r="4" spans="1:17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273"/>
      <c r="P4" s="273"/>
      <c r="Q4" s="273"/>
    </row>
    <row r="5" spans="1:17">
      <c r="A5" s="511" t="s">
        <v>164</v>
      </c>
      <c r="B5" s="511"/>
      <c r="C5" s="511"/>
      <c r="D5" s="275"/>
      <c r="E5" s="275"/>
      <c r="F5" s="275"/>
      <c r="G5" s="275"/>
      <c r="H5" s="275"/>
      <c r="I5" s="275"/>
      <c r="J5" s="270"/>
      <c r="K5" s="275"/>
      <c r="L5" s="275"/>
      <c r="M5" s="275"/>
      <c r="N5" s="275"/>
      <c r="O5" s="277" t="s">
        <v>26</v>
      </c>
      <c r="P5" s="277"/>
      <c r="Q5" s="277"/>
    </row>
    <row r="6" spans="1:17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514"/>
      <c r="O6" s="508" t="s">
        <v>28</v>
      </c>
      <c r="P6" s="509"/>
      <c r="Q6" s="510"/>
    </row>
    <row r="7" spans="1:17" ht="27.75" customHeight="1">
      <c r="A7" s="513" t="s">
        <v>130</v>
      </c>
      <c r="B7" s="513"/>
      <c r="C7" s="513"/>
      <c r="D7" s="516" t="s">
        <v>60</v>
      </c>
      <c r="E7" s="517"/>
      <c r="F7" s="517"/>
      <c r="G7" s="517"/>
      <c r="H7" s="517"/>
      <c r="I7" s="517"/>
      <c r="J7" s="517"/>
      <c r="K7" s="517"/>
      <c r="L7" s="517"/>
      <c r="M7" s="517"/>
      <c r="N7" s="518"/>
      <c r="O7" s="278" t="s">
        <v>23</v>
      </c>
      <c r="P7" s="278" t="s">
        <v>22</v>
      </c>
      <c r="Q7" s="278" t="s">
        <v>16</v>
      </c>
    </row>
    <row r="8" spans="1:17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514"/>
      <c r="O8" s="278">
        <v>195</v>
      </c>
      <c r="P8" s="278">
        <v>130</v>
      </c>
      <c r="Q8" s="278">
        <v>86</v>
      </c>
    </row>
    <row r="9" spans="1:17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281"/>
      <c r="P9" s="282"/>
      <c r="Q9" s="282"/>
    </row>
    <row r="10" spans="1:17">
      <c r="A10" s="280" t="s">
        <v>59</v>
      </c>
      <c r="B10" s="229"/>
      <c r="C10" s="229">
        <v>295</v>
      </c>
      <c r="D10" s="514" t="s">
        <v>31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282"/>
      <c r="P10" s="282"/>
      <c r="Q10" s="282"/>
    </row>
    <row r="11" spans="1:17">
      <c r="A11" s="273"/>
      <c r="B11" s="273"/>
      <c r="C11" s="273"/>
      <c r="D11" s="273"/>
      <c r="E11" s="273"/>
      <c r="F11" s="273"/>
      <c r="G11" s="273"/>
      <c r="H11" s="273"/>
      <c r="I11" s="273"/>
      <c r="J11" s="270"/>
      <c r="K11" s="275"/>
      <c r="L11" s="275"/>
      <c r="M11" s="275"/>
      <c r="N11" s="275"/>
      <c r="O11" s="273"/>
      <c r="P11" s="273"/>
      <c r="Q11" s="273"/>
    </row>
    <row r="12" spans="1:17" ht="12.75" customHeight="1">
      <c r="A12" s="524" t="s">
        <v>4</v>
      </c>
      <c r="B12" s="519" t="s">
        <v>5</v>
      </c>
      <c r="C12" s="526"/>
      <c r="D12" s="520"/>
      <c r="E12" s="528" t="s">
        <v>6</v>
      </c>
      <c r="F12" s="528" t="s">
        <v>56</v>
      </c>
      <c r="G12" s="530" t="s">
        <v>55</v>
      </c>
      <c r="H12" s="524" t="s">
        <v>7</v>
      </c>
      <c r="I12" s="524" t="s">
        <v>8</v>
      </c>
      <c r="J12" s="524" t="s">
        <v>1</v>
      </c>
      <c r="K12" s="523" t="s">
        <v>2</v>
      </c>
      <c r="L12" s="523"/>
      <c r="M12" s="524" t="s">
        <v>9</v>
      </c>
      <c r="N12" s="524" t="s">
        <v>10</v>
      </c>
      <c r="O12" s="524" t="s">
        <v>11</v>
      </c>
      <c r="P12" s="519" t="s">
        <v>12</v>
      </c>
      <c r="Q12" s="520"/>
    </row>
    <row r="13" spans="1:17">
      <c r="A13" s="524"/>
      <c r="B13" s="532"/>
      <c r="C13" s="533"/>
      <c r="D13" s="534"/>
      <c r="E13" s="528"/>
      <c r="F13" s="528"/>
      <c r="G13" s="531"/>
      <c r="H13" s="524"/>
      <c r="I13" s="524"/>
      <c r="J13" s="524"/>
      <c r="K13" s="212" t="s">
        <v>3</v>
      </c>
      <c r="L13" s="212" t="s">
        <v>13</v>
      </c>
      <c r="M13" s="524"/>
      <c r="N13" s="524"/>
      <c r="O13" s="524"/>
      <c r="P13" s="521"/>
      <c r="Q13" s="522"/>
    </row>
    <row r="14" spans="1:17" ht="24.75">
      <c r="A14" s="332">
        <v>1</v>
      </c>
      <c r="B14" s="231" t="s">
        <v>302</v>
      </c>
      <c r="C14" s="232"/>
      <c r="D14" s="233"/>
      <c r="E14" s="311">
        <v>1999</v>
      </c>
      <c r="F14" s="118" t="s">
        <v>23</v>
      </c>
      <c r="G14" s="154" t="s">
        <v>296</v>
      </c>
      <c r="H14" s="222" t="s">
        <v>297</v>
      </c>
      <c r="I14" s="309">
        <v>71</v>
      </c>
      <c r="J14" s="222">
        <v>122</v>
      </c>
      <c r="K14" s="222">
        <v>185</v>
      </c>
      <c r="L14" s="287">
        <f t="shared" ref="L14:L48" si="0">K14/2</f>
        <v>92.5</v>
      </c>
      <c r="M14" s="288">
        <f t="shared" ref="M14:M47" si="1">J14+L14</f>
        <v>214.5</v>
      </c>
      <c r="N14" s="222">
        <v>20</v>
      </c>
      <c r="O14" s="255" t="s">
        <v>23</v>
      </c>
      <c r="P14" s="334" t="s">
        <v>303</v>
      </c>
      <c r="Q14" s="335"/>
    </row>
    <row r="15" spans="1:17">
      <c r="A15" s="304">
        <f>A14+1</f>
        <v>2</v>
      </c>
      <c r="B15" s="231" t="s">
        <v>544</v>
      </c>
      <c r="C15" s="232"/>
      <c r="D15" s="233"/>
      <c r="E15" s="223">
        <v>1983</v>
      </c>
      <c r="F15" s="119" t="s">
        <v>545</v>
      </c>
      <c r="G15" s="154"/>
      <c r="H15" s="294" t="s">
        <v>543</v>
      </c>
      <c r="I15" s="293">
        <v>73</v>
      </c>
      <c r="J15" s="223">
        <v>127</v>
      </c>
      <c r="K15" s="287">
        <v>171</v>
      </c>
      <c r="L15" s="287">
        <f t="shared" si="0"/>
        <v>85.5</v>
      </c>
      <c r="M15" s="288">
        <f t="shared" si="1"/>
        <v>212.5</v>
      </c>
      <c r="N15" s="223">
        <v>18</v>
      </c>
      <c r="O15" s="333" t="s">
        <v>23</v>
      </c>
      <c r="P15" s="234" t="s">
        <v>546</v>
      </c>
      <c r="Q15" s="233"/>
    </row>
    <row r="16" spans="1:17">
      <c r="A16" s="304">
        <f t="shared" ref="A16:A49" si="2">A15+1</f>
        <v>3</v>
      </c>
      <c r="B16" s="231" t="s">
        <v>429</v>
      </c>
      <c r="C16" s="232"/>
      <c r="D16" s="233"/>
      <c r="E16" s="223">
        <v>1984</v>
      </c>
      <c r="F16" s="118" t="s">
        <v>22</v>
      </c>
      <c r="G16" s="330"/>
      <c r="H16" s="222" t="s">
        <v>146</v>
      </c>
      <c r="I16" s="293">
        <v>72.8</v>
      </c>
      <c r="J16" s="222">
        <v>107</v>
      </c>
      <c r="K16" s="222">
        <v>179</v>
      </c>
      <c r="L16" s="287">
        <f t="shared" si="0"/>
        <v>89.5</v>
      </c>
      <c r="M16" s="288">
        <f t="shared" si="1"/>
        <v>196.5</v>
      </c>
      <c r="N16" s="222">
        <v>16</v>
      </c>
      <c r="O16" s="255" t="s">
        <v>23</v>
      </c>
      <c r="P16" s="234" t="s">
        <v>98</v>
      </c>
      <c r="Q16" s="233"/>
    </row>
    <row r="17" spans="1:17">
      <c r="A17" s="304">
        <f t="shared" si="2"/>
        <v>4</v>
      </c>
      <c r="B17" s="231" t="s">
        <v>530</v>
      </c>
      <c r="C17" s="232"/>
      <c r="D17" s="233"/>
      <c r="E17" s="223">
        <v>1983</v>
      </c>
      <c r="F17" s="119" t="s">
        <v>23</v>
      </c>
      <c r="G17" s="154" t="s">
        <v>253</v>
      </c>
      <c r="H17" s="294" t="s">
        <v>76</v>
      </c>
      <c r="I17" s="293">
        <v>72.3</v>
      </c>
      <c r="J17" s="223">
        <v>98</v>
      </c>
      <c r="K17" s="287">
        <v>166</v>
      </c>
      <c r="L17" s="287">
        <f t="shared" si="0"/>
        <v>83</v>
      </c>
      <c r="M17" s="288">
        <f t="shared" si="1"/>
        <v>181</v>
      </c>
      <c r="N17" s="223">
        <v>15</v>
      </c>
      <c r="O17" s="229" t="s">
        <v>22</v>
      </c>
      <c r="P17" s="234" t="s">
        <v>531</v>
      </c>
      <c r="Q17" s="233"/>
    </row>
    <row r="18" spans="1:17" s="71" customFormat="1" ht="18" customHeight="1">
      <c r="A18" s="276">
        <f t="shared" si="2"/>
        <v>5</v>
      </c>
      <c r="B18" s="217" t="s">
        <v>300</v>
      </c>
      <c r="C18" s="232"/>
      <c r="D18" s="233"/>
      <c r="E18" s="223">
        <v>2001</v>
      </c>
      <c r="F18" s="119" t="s">
        <v>22</v>
      </c>
      <c r="G18" s="154" t="s">
        <v>296</v>
      </c>
      <c r="H18" s="222" t="s">
        <v>297</v>
      </c>
      <c r="I18" s="286">
        <v>73</v>
      </c>
      <c r="J18" s="222">
        <v>113</v>
      </c>
      <c r="K18" s="222">
        <v>108</v>
      </c>
      <c r="L18" s="287">
        <f t="shared" si="0"/>
        <v>54</v>
      </c>
      <c r="M18" s="288">
        <f t="shared" si="1"/>
        <v>167</v>
      </c>
      <c r="N18" s="222">
        <v>14</v>
      </c>
      <c r="O18" s="212" t="s">
        <v>22</v>
      </c>
      <c r="P18" s="234" t="s">
        <v>301</v>
      </c>
      <c r="Q18" s="233"/>
    </row>
    <row r="19" spans="1:17">
      <c r="A19" s="304">
        <f t="shared" si="2"/>
        <v>6</v>
      </c>
      <c r="B19" s="231" t="s">
        <v>453</v>
      </c>
      <c r="C19" s="232"/>
      <c r="D19" s="233"/>
      <c r="E19" s="223">
        <v>1999</v>
      </c>
      <c r="F19" s="119" t="s">
        <v>22</v>
      </c>
      <c r="G19" s="154"/>
      <c r="H19" s="294" t="s">
        <v>454</v>
      </c>
      <c r="I19" s="293">
        <v>70.7</v>
      </c>
      <c r="J19" s="223">
        <v>93</v>
      </c>
      <c r="K19" s="287">
        <v>126</v>
      </c>
      <c r="L19" s="287">
        <f t="shared" si="0"/>
        <v>63</v>
      </c>
      <c r="M19" s="288">
        <f t="shared" si="1"/>
        <v>156</v>
      </c>
      <c r="N19" s="223">
        <v>13</v>
      </c>
      <c r="O19" s="229" t="s">
        <v>22</v>
      </c>
      <c r="P19" s="234" t="s">
        <v>527</v>
      </c>
      <c r="Q19" s="233"/>
    </row>
    <row r="20" spans="1:17">
      <c r="A20" s="304">
        <f t="shared" si="2"/>
        <v>7</v>
      </c>
      <c r="B20" s="231" t="s">
        <v>529</v>
      </c>
      <c r="C20" s="232"/>
      <c r="D20" s="233"/>
      <c r="E20" s="223">
        <v>1998</v>
      </c>
      <c r="F20" s="119">
        <v>1</v>
      </c>
      <c r="G20" s="154"/>
      <c r="H20" s="294" t="s">
        <v>76</v>
      </c>
      <c r="I20" s="293">
        <v>72.900000000000006</v>
      </c>
      <c r="J20" s="223">
        <v>60</v>
      </c>
      <c r="K20" s="287">
        <v>176</v>
      </c>
      <c r="L20" s="287">
        <f t="shared" si="0"/>
        <v>88</v>
      </c>
      <c r="M20" s="288">
        <f t="shared" si="1"/>
        <v>148</v>
      </c>
      <c r="N20" s="223">
        <v>12</v>
      </c>
      <c r="O20" s="229" t="s">
        <v>557</v>
      </c>
      <c r="P20" s="234" t="s">
        <v>446</v>
      </c>
      <c r="Q20" s="233"/>
    </row>
    <row r="21" spans="1:17">
      <c r="A21" s="304">
        <f t="shared" si="2"/>
        <v>8</v>
      </c>
      <c r="B21" s="231" t="s">
        <v>541</v>
      </c>
      <c r="C21" s="232"/>
      <c r="D21" s="233"/>
      <c r="E21" s="223">
        <v>2002</v>
      </c>
      <c r="F21" s="119" t="s">
        <v>16</v>
      </c>
      <c r="G21" s="154"/>
      <c r="H21" s="294" t="s">
        <v>441</v>
      </c>
      <c r="I21" s="293">
        <v>71.900000000000006</v>
      </c>
      <c r="J21" s="223">
        <v>88</v>
      </c>
      <c r="K21" s="287">
        <v>107</v>
      </c>
      <c r="L21" s="287">
        <f t="shared" si="0"/>
        <v>53.5</v>
      </c>
      <c r="M21" s="288">
        <f t="shared" si="1"/>
        <v>141.5</v>
      </c>
      <c r="N21" s="223">
        <v>11</v>
      </c>
      <c r="O21" s="229" t="s">
        <v>557</v>
      </c>
      <c r="P21" s="234" t="s">
        <v>442</v>
      </c>
      <c r="Q21" s="233"/>
    </row>
    <row r="22" spans="1:17">
      <c r="A22" s="304">
        <f t="shared" si="2"/>
        <v>9</v>
      </c>
      <c r="B22" s="231" t="s">
        <v>536</v>
      </c>
      <c r="C22" s="232"/>
      <c r="D22" s="233"/>
      <c r="E22" s="223">
        <v>1998</v>
      </c>
      <c r="F22" s="119" t="s">
        <v>16</v>
      </c>
      <c r="G22" s="154"/>
      <c r="H22" s="294" t="s">
        <v>537</v>
      </c>
      <c r="I22" s="293">
        <v>72.099999999999994</v>
      </c>
      <c r="J22" s="223">
        <v>92</v>
      </c>
      <c r="K22" s="287">
        <v>96</v>
      </c>
      <c r="L22" s="287">
        <f t="shared" si="0"/>
        <v>48</v>
      </c>
      <c r="M22" s="288">
        <f t="shared" si="1"/>
        <v>140</v>
      </c>
      <c r="N22" s="223">
        <v>10</v>
      </c>
      <c r="O22" s="229" t="s">
        <v>557</v>
      </c>
      <c r="P22" s="234" t="s">
        <v>538</v>
      </c>
      <c r="Q22" s="233"/>
    </row>
    <row r="23" spans="1:17">
      <c r="A23" s="304">
        <f t="shared" si="2"/>
        <v>10</v>
      </c>
      <c r="B23" s="231" t="s">
        <v>177</v>
      </c>
      <c r="C23" s="232"/>
      <c r="D23" s="233"/>
      <c r="E23" s="327">
        <v>1992</v>
      </c>
      <c r="F23" s="118">
        <v>1</v>
      </c>
      <c r="G23" s="154"/>
      <c r="H23" s="328" t="s">
        <v>156</v>
      </c>
      <c r="I23" s="293">
        <v>72.900000000000006</v>
      </c>
      <c r="J23" s="294">
        <v>93</v>
      </c>
      <c r="K23" s="294">
        <v>88</v>
      </c>
      <c r="L23" s="287">
        <f t="shared" si="0"/>
        <v>44</v>
      </c>
      <c r="M23" s="288">
        <f t="shared" si="1"/>
        <v>137</v>
      </c>
      <c r="N23" s="294">
        <v>9</v>
      </c>
      <c r="O23" s="229" t="s">
        <v>557</v>
      </c>
      <c r="P23" s="234" t="s">
        <v>178</v>
      </c>
      <c r="Q23" s="233"/>
    </row>
    <row r="24" spans="1:17" s="71" customFormat="1" ht="19.5" customHeight="1">
      <c r="A24" s="326">
        <f t="shared" si="2"/>
        <v>11</v>
      </c>
      <c r="B24" s="231" t="s">
        <v>217</v>
      </c>
      <c r="C24" s="232"/>
      <c r="D24" s="233"/>
      <c r="E24" s="222">
        <v>1994</v>
      </c>
      <c r="F24" s="118" t="s">
        <v>16</v>
      </c>
      <c r="G24" s="330" t="s">
        <v>74</v>
      </c>
      <c r="H24" s="224" t="s">
        <v>149</v>
      </c>
      <c r="I24" s="293">
        <v>72</v>
      </c>
      <c r="J24" s="222">
        <v>75</v>
      </c>
      <c r="K24" s="222">
        <v>120</v>
      </c>
      <c r="L24" s="287">
        <f t="shared" si="0"/>
        <v>60</v>
      </c>
      <c r="M24" s="288">
        <f t="shared" si="1"/>
        <v>135</v>
      </c>
      <c r="N24" s="222">
        <v>8</v>
      </c>
      <c r="O24" s="229" t="s">
        <v>557</v>
      </c>
      <c r="P24" s="234" t="s">
        <v>215</v>
      </c>
      <c r="Q24" s="233"/>
    </row>
    <row r="25" spans="1:17">
      <c r="A25" s="304">
        <f t="shared" si="2"/>
        <v>12</v>
      </c>
      <c r="B25" s="231" t="s">
        <v>318</v>
      </c>
      <c r="C25" s="232"/>
      <c r="D25" s="233"/>
      <c r="E25" s="222">
        <v>1980</v>
      </c>
      <c r="F25" s="118" t="s">
        <v>16</v>
      </c>
      <c r="G25" s="330"/>
      <c r="H25" s="222" t="s">
        <v>319</v>
      </c>
      <c r="I25" s="309">
        <v>72.5</v>
      </c>
      <c r="J25" s="222">
        <v>74</v>
      </c>
      <c r="K25" s="222">
        <v>120</v>
      </c>
      <c r="L25" s="287">
        <f t="shared" si="0"/>
        <v>60</v>
      </c>
      <c r="M25" s="288">
        <f t="shared" si="1"/>
        <v>134</v>
      </c>
      <c r="N25" s="222">
        <v>7</v>
      </c>
      <c r="O25" s="229" t="s">
        <v>557</v>
      </c>
      <c r="P25" s="234" t="s">
        <v>320</v>
      </c>
      <c r="Q25" s="233"/>
    </row>
    <row r="26" spans="1:17">
      <c r="A26" s="304">
        <f t="shared" si="2"/>
        <v>13</v>
      </c>
      <c r="B26" s="231" t="s">
        <v>187</v>
      </c>
      <c r="C26" s="232"/>
      <c r="D26" s="233"/>
      <c r="E26" s="288">
        <v>2001</v>
      </c>
      <c r="F26" s="118">
        <v>1</v>
      </c>
      <c r="G26" s="154"/>
      <c r="H26" s="224" t="s">
        <v>179</v>
      </c>
      <c r="I26" s="293">
        <v>71.2</v>
      </c>
      <c r="J26" s="222">
        <v>81</v>
      </c>
      <c r="K26" s="222">
        <v>104</v>
      </c>
      <c r="L26" s="287">
        <f t="shared" si="0"/>
        <v>52</v>
      </c>
      <c r="M26" s="288">
        <f t="shared" si="1"/>
        <v>133</v>
      </c>
      <c r="N26" s="222">
        <v>6</v>
      </c>
      <c r="O26" s="229" t="s">
        <v>557</v>
      </c>
      <c r="P26" s="234" t="s">
        <v>185</v>
      </c>
      <c r="Q26" s="233"/>
    </row>
    <row r="27" spans="1:17">
      <c r="A27" s="304">
        <f t="shared" si="2"/>
        <v>14</v>
      </c>
      <c r="B27" s="231" t="s">
        <v>184</v>
      </c>
      <c r="C27" s="232"/>
      <c r="D27" s="233"/>
      <c r="E27" s="288">
        <v>1999</v>
      </c>
      <c r="F27" s="118" t="s">
        <v>16</v>
      </c>
      <c r="G27" s="154"/>
      <c r="H27" s="224" t="s">
        <v>179</v>
      </c>
      <c r="I27" s="293">
        <v>72</v>
      </c>
      <c r="J27" s="222">
        <v>89</v>
      </c>
      <c r="K27" s="222">
        <v>85</v>
      </c>
      <c r="L27" s="287">
        <f t="shared" si="0"/>
        <v>42.5</v>
      </c>
      <c r="M27" s="288">
        <f t="shared" si="1"/>
        <v>131.5</v>
      </c>
      <c r="N27" s="222">
        <v>5</v>
      </c>
      <c r="O27" s="229" t="s">
        <v>557</v>
      </c>
      <c r="P27" s="234" t="s">
        <v>185</v>
      </c>
      <c r="Q27" s="233"/>
    </row>
    <row r="28" spans="1:17">
      <c r="A28" s="304">
        <f t="shared" si="2"/>
        <v>15</v>
      </c>
      <c r="B28" s="231" t="s">
        <v>586</v>
      </c>
      <c r="C28" s="232"/>
      <c r="D28" s="233"/>
      <c r="E28" s="223">
        <v>1988</v>
      </c>
      <c r="F28" s="119" t="s">
        <v>16</v>
      </c>
      <c r="G28" s="154"/>
      <c r="H28" s="294" t="s">
        <v>154</v>
      </c>
      <c r="I28" s="293">
        <v>72.5</v>
      </c>
      <c r="J28" s="223">
        <v>77</v>
      </c>
      <c r="K28" s="287">
        <v>106</v>
      </c>
      <c r="L28" s="287">
        <f t="shared" si="0"/>
        <v>53</v>
      </c>
      <c r="M28" s="288">
        <f t="shared" si="1"/>
        <v>130</v>
      </c>
      <c r="N28" s="223">
        <v>4</v>
      </c>
      <c r="O28" s="229" t="s">
        <v>557</v>
      </c>
      <c r="P28" s="234" t="s">
        <v>80</v>
      </c>
      <c r="Q28" s="233"/>
    </row>
    <row r="29" spans="1:17" ht="26.25" customHeight="1">
      <c r="A29" s="304">
        <f t="shared" si="2"/>
        <v>16</v>
      </c>
      <c r="B29" s="231" t="s">
        <v>255</v>
      </c>
      <c r="C29" s="232"/>
      <c r="D29" s="233"/>
      <c r="E29" s="223">
        <v>1995</v>
      </c>
      <c r="F29" s="118" t="s">
        <v>16</v>
      </c>
      <c r="G29" s="154" t="s">
        <v>253</v>
      </c>
      <c r="H29" s="224" t="s">
        <v>145</v>
      </c>
      <c r="I29" s="293">
        <v>72.7</v>
      </c>
      <c r="J29" s="224">
        <v>83</v>
      </c>
      <c r="K29" s="222">
        <v>94</v>
      </c>
      <c r="L29" s="287">
        <f t="shared" si="0"/>
        <v>47</v>
      </c>
      <c r="M29" s="288">
        <f t="shared" si="1"/>
        <v>130</v>
      </c>
      <c r="N29" s="224">
        <v>3</v>
      </c>
      <c r="O29" s="229" t="s">
        <v>557</v>
      </c>
      <c r="P29" s="537" t="s">
        <v>594</v>
      </c>
      <c r="Q29" s="538"/>
    </row>
    <row r="30" spans="1:17" ht="14.25" customHeight="1">
      <c r="A30" s="304">
        <f t="shared" si="2"/>
        <v>17</v>
      </c>
      <c r="B30" s="231" t="s">
        <v>658</v>
      </c>
      <c r="C30" s="232"/>
      <c r="D30" s="233"/>
      <c r="E30" s="223">
        <v>1985</v>
      </c>
      <c r="F30" s="118">
        <v>1</v>
      </c>
      <c r="G30" s="154"/>
      <c r="H30" s="224" t="s">
        <v>297</v>
      </c>
      <c r="I30" s="293">
        <v>73</v>
      </c>
      <c r="J30" s="224">
        <v>83</v>
      </c>
      <c r="K30" s="222">
        <v>94</v>
      </c>
      <c r="L30" s="287">
        <f t="shared" si="0"/>
        <v>47</v>
      </c>
      <c r="M30" s="288">
        <f t="shared" si="1"/>
        <v>130</v>
      </c>
      <c r="N30" s="222">
        <v>2</v>
      </c>
      <c r="O30" s="229" t="s">
        <v>557</v>
      </c>
      <c r="P30" s="234" t="s">
        <v>80</v>
      </c>
      <c r="Q30" s="431"/>
    </row>
    <row r="31" spans="1:17">
      <c r="A31" s="304">
        <f t="shared" si="2"/>
        <v>18</v>
      </c>
      <c r="B31" s="231" t="s">
        <v>547</v>
      </c>
      <c r="C31" s="232"/>
      <c r="D31" s="233"/>
      <c r="E31" s="223">
        <v>1995</v>
      </c>
      <c r="F31" s="119" t="s">
        <v>16</v>
      </c>
      <c r="G31" s="154"/>
      <c r="H31" s="294" t="s">
        <v>543</v>
      </c>
      <c r="I31" s="293">
        <v>72.599999999999994</v>
      </c>
      <c r="J31" s="223">
        <v>59</v>
      </c>
      <c r="K31" s="287">
        <v>130</v>
      </c>
      <c r="L31" s="287">
        <f t="shared" si="0"/>
        <v>65</v>
      </c>
      <c r="M31" s="288">
        <f t="shared" si="1"/>
        <v>124</v>
      </c>
      <c r="N31" s="223">
        <v>1</v>
      </c>
      <c r="O31" s="223" t="s">
        <v>16</v>
      </c>
      <c r="P31" s="234" t="s">
        <v>522</v>
      </c>
      <c r="Q31" s="233"/>
    </row>
    <row r="32" spans="1:17" s="71" customFormat="1">
      <c r="A32" s="304">
        <f t="shared" si="2"/>
        <v>19</v>
      </c>
      <c r="B32" s="231" t="s">
        <v>168</v>
      </c>
      <c r="C32" s="232"/>
      <c r="D32" s="233"/>
      <c r="E32" s="297">
        <v>1991</v>
      </c>
      <c r="F32" s="119" t="s">
        <v>16</v>
      </c>
      <c r="G32" s="154" t="s">
        <v>166</v>
      </c>
      <c r="H32" s="328" t="s">
        <v>156</v>
      </c>
      <c r="I32" s="293">
        <v>72.3</v>
      </c>
      <c r="J32" s="294">
        <v>63</v>
      </c>
      <c r="K32" s="294">
        <v>120</v>
      </c>
      <c r="L32" s="287">
        <f t="shared" si="0"/>
        <v>60</v>
      </c>
      <c r="M32" s="288">
        <f t="shared" si="1"/>
        <v>123</v>
      </c>
      <c r="N32" s="294"/>
      <c r="O32" s="223" t="s">
        <v>16</v>
      </c>
      <c r="P32" s="234" t="s">
        <v>167</v>
      </c>
      <c r="Q32" s="233"/>
    </row>
    <row r="33" spans="1:17">
      <c r="A33" s="304">
        <f t="shared" si="2"/>
        <v>20</v>
      </c>
      <c r="B33" s="231" t="s">
        <v>426</v>
      </c>
      <c r="C33" s="232"/>
      <c r="D33" s="233"/>
      <c r="E33" s="223">
        <v>1995</v>
      </c>
      <c r="F33" s="118" t="s">
        <v>16</v>
      </c>
      <c r="G33" s="330"/>
      <c r="H33" s="222" t="s">
        <v>146</v>
      </c>
      <c r="I33" s="293">
        <v>72.7</v>
      </c>
      <c r="J33" s="222">
        <v>86</v>
      </c>
      <c r="K33" s="222">
        <v>70</v>
      </c>
      <c r="L33" s="287">
        <f t="shared" si="0"/>
        <v>35</v>
      </c>
      <c r="M33" s="288">
        <f t="shared" si="1"/>
        <v>121</v>
      </c>
      <c r="N33" s="222"/>
      <c r="O33" s="223" t="s">
        <v>16</v>
      </c>
      <c r="P33" s="234" t="s">
        <v>424</v>
      </c>
      <c r="Q33" s="233"/>
    </row>
    <row r="34" spans="1:17">
      <c r="A34" s="304">
        <f t="shared" si="2"/>
        <v>21</v>
      </c>
      <c r="B34" s="231" t="s">
        <v>289</v>
      </c>
      <c r="C34" s="232"/>
      <c r="D34" s="233"/>
      <c r="E34" s="222">
        <v>1991</v>
      </c>
      <c r="F34" s="118" t="s">
        <v>16</v>
      </c>
      <c r="G34" s="330"/>
      <c r="H34" s="222" t="s">
        <v>286</v>
      </c>
      <c r="I34" s="293">
        <v>72.3</v>
      </c>
      <c r="J34" s="222">
        <v>60</v>
      </c>
      <c r="K34" s="222">
        <v>121</v>
      </c>
      <c r="L34" s="287">
        <f t="shared" si="0"/>
        <v>60.5</v>
      </c>
      <c r="M34" s="288">
        <f t="shared" si="1"/>
        <v>120.5</v>
      </c>
      <c r="N34" s="222"/>
      <c r="O34" s="223" t="s">
        <v>16</v>
      </c>
      <c r="P34" s="234" t="s">
        <v>287</v>
      </c>
      <c r="Q34" s="233"/>
    </row>
    <row r="35" spans="1:17">
      <c r="A35" s="304">
        <f t="shared" si="2"/>
        <v>22</v>
      </c>
      <c r="B35" s="231" t="s">
        <v>235</v>
      </c>
      <c r="C35" s="232"/>
      <c r="D35" s="233"/>
      <c r="E35" s="223">
        <v>1992</v>
      </c>
      <c r="F35" s="119" t="s">
        <v>16</v>
      </c>
      <c r="G35" s="154"/>
      <c r="H35" s="294" t="s">
        <v>154</v>
      </c>
      <c r="I35" s="293">
        <v>71.400000000000006</v>
      </c>
      <c r="J35" s="223">
        <v>70</v>
      </c>
      <c r="K35" s="222">
        <v>81</v>
      </c>
      <c r="L35" s="287">
        <f t="shared" si="0"/>
        <v>40.5</v>
      </c>
      <c r="M35" s="288">
        <f t="shared" si="1"/>
        <v>110.5</v>
      </c>
      <c r="N35" s="223"/>
      <c r="O35" s="223" t="s">
        <v>16</v>
      </c>
      <c r="P35" s="234" t="s">
        <v>106</v>
      </c>
      <c r="Q35" s="233"/>
    </row>
    <row r="36" spans="1:17">
      <c r="A36" s="304">
        <f t="shared" si="2"/>
        <v>23</v>
      </c>
      <c r="B36" s="231" t="s">
        <v>539</v>
      </c>
      <c r="C36" s="232"/>
      <c r="D36" s="233"/>
      <c r="E36" s="223">
        <v>1996</v>
      </c>
      <c r="F36" s="119" t="s">
        <v>16</v>
      </c>
      <c r="G36" s="154"/>
      <c r="H36" s="294" t="s">
        <v>537</v>
      </c>
      <c r="I36" s="293">
        <v>71</v>
      </c>
      <c r="J36" s="223">
        <v>54</v>
      </c>
      <c r="K36" s="287">
        <v>100</v>
      </c>
      <c r="L36" s="287">
        <f t="shared" si="0"/>
        <v>50</v>
      </c>
      <c r="M36" s="288">
        <f t="shared" si="1"/>
        <v>104</v>
      </c>
      <c r="N36" s="223"/>
      <c r="O36" s="223" t="s">
        <v>16</v>
      </c>
      <c r="P36" s="234" t="s">
        <v>540</v>
      </c>
      <c r="Q36" s="233"/>
    </row>
    <row r="37" spans="1:17">
      <c r="A37" s="304">
        <f t="shared" si="2"/>
        <v>24</v>
      </c>
      <c r="B37" s="231" t="s">
        <v>175</v>
      </c>
      <c r="C37" s="232"/>
      <c r="D37" s="233"/>
      <c r="E37" s="297">
        <v>1994</v>
      </c>
      <c r="F37" s="118">
        <v>1</v>
      </c>
      <c r="G37" s="154" t="s">
        <v>173</v>
      </c>
      <c r="H37" s="328" t="s">
        <v>156</v>
      </c>
      <c r="I37" s="293">
        <v>72.7</v>
      </c>
      <c r="J37" s="294">
        <v>69</v>
      </c>
      <c r="K37" s="294">
        <v>65</v>
      </c>
      <c r="L37" s="287">
        <f t="shared" si="0"/>
        <v>32.5</v>
      </c>
      <c r="M37" s="288">
        <f t="shared" si="1"/>
        <v>101.5</v>
      </c>
      <c r="N37" s="294"/>
      <c r="O37" s="223" t="s">
        <v>558</v>
      </c>
      <c r="P37" s="234" t="s">
        <v>174</v>
      </c>
      <c r="Q37" s="233"/>
    </row>
    <row r="38" spans="1:17">
      <c r="A38" s="304">
        <f t="shared" si="2"/>
        <v>25</v>
      </c>
      <c r="B38" s="231" t="s">
        <v>388</v>
      </c>
      <c r="C38" s="232"/>
      <c r="D38" s="233"/>
      <c r="E38" s="256">
        <v>1990</v>
      </c>
      <c r="F38" s="118" t="s">
        <v>16</v>
      </c>
      <c r="G38" s="313" t="s">
        <v>389</v>
      </c>
      <c r="H38" s="256" t="s">
        <v>157</v>
      </c>
      <c r="I38" s="329">
        <v>72.900000000000006</v>
      </c>
      <c r="J38" s="222">
        <v>31</v>
      </c>
      <c r="K38" s="256">
        <v>138</v>
      </c>
      <c r="L38" s="287">
        <f t="shared" si="0"/>
        <v>69</v>
      </c>
      <c r="M38" s="288">
        <f t="shared" si="1"/>
        <v>100</v>
      </c>
      <c r="N38" s="256"/>
      <c r="O38" s="223" t="s">
        <v>16</v>
      </c>
      <c r="P38" s="234" t="s">
        <v>385</v>
      </c>
      <c r="Q38" s="233"/>
    </row>
    <row r="39" spans="1:17" s="71" customFormat="1" ht="14.25" customHeight="1">
      <c r="A39" s="304">
        <f t="shared" si="2"/>
        <v>26</v>
      </c>
      <c r="B39" s="217" t="s">
        <v>535</v>
      </c>
      <c r="C39" s="347"/>
      <c r="D39" s="218"/>
      <c r="E39" s="223">
        <v>1998</v>
      </c>
      <c r="F39" s="119" t="s">
        <v>16</v>
      </c>
      <c r="G39" s="154"/>
      <c r="H39" s="294" t="s">
        <v>435</v>
      </c>
      <c r="I39" s="293">
        <v>71.599999999999994</v>
      </c>
      <c r="J39" s="223">
        <v>50</v>
      </c>
      <c r="K39" s="287">
        <v>88</v>
      </c>
      <c r="L39" s="287">
        <f t="shared" si="0"/>
        <v>44</v>
      </c>
      <c r="M39" s="288">
        <f t="shared" si="1"/>
        <v>94</v>
      </c>
      <c r="N39" s="223"/>
      <c r="O39" s="223" t="s">
        <v>16</v>
      </c>
      <c r="P39" s="234" t="s">
        <v>508</v>
      </c>
      <c r="Q39" s="218"/>
    </row>
    <row r="40" spans="1:17">
      <c r="A40" s="304">
        <f t="shared" si="2"/>
        <v>27</v>
      </c>
      <c r="B40" s="231" t="s">
        <v>506</v>
      </c>
      <c r="C40" s="232"/>
      <c r="D40" s="233"/>
      <c r="E40" s="224">
        <v>1993</v>
      </c>
      <c r="F40" s="118" t="s">
        <v>16</v>
      </c>
      <c r="G40" s="331" t="s">
        <v>507</v>
      </c>
      <c r="H40" s="224" t="s">
        <v>435</v>
      </c>
      <c r="I40" s="293">
        <v>72.900000000000006</v>
      </c>
      <c r="J40" s="222">
        <v>45</v>
      </c>
      <c r="K40" s="229">
        <v>96</v>
      </c>
      <c r="L40" s="287">
        <f t="shared" si="0"/>
        <v>48</v>
      </c>
      <c r="M40" s="288">
        <f t="shared" si="1"/>
        <v>93</v>
      </c>
      <c r="N40" s="222"/>
      <c r="O40" s="223" t="s">
        <v>16</v>
      </c>
      <c r="P40" s="234" t="s">
        <v>508</v>
      </c>
      <c r="Q40" s="233"/>
    </row>
    <row r="41" spans="1:17">
      <c r="A41" s="304">
        <f t="shared" si="2"/>
        <v>28</v>
      </c>
      <c r="B41" s="231" t="s">
        <v>542</v>
      </c>
      <c r="C41" s="232"/>
      <c r="D41" s="233"/>
      <c r="E41" s="223">
        <v>1996</v>
      </c>
      <c r="F41" s="119" t="s">
        <v>16</v>
      </c>
      <c r="G41" s="154"/>
      <c r="H41" s="294" t="s">
        <v>543</v>
      </c>
      <c r="I41" s="293">
        <v>71.400000000000006</v>
      </c>
      <c r="J41" s="223">
        <v>52</v>
      </c>
      <c r="K41" s="287">
        <v>75</v>
      </c>
      <c r="L41" s="287">
        <f t="shared" si="0"/>
        <v>37.5</v>
      </c>
      <c r="M41" s="288">
        <f t="shared" si="1"/>
        <v>89.5</v>
      </c>
      <c r="N41" s="223"/>
      <c r="O41" s="223" t="s">
        <v>16</v>
      </c>
      <c r="P41" s="234" t="s">
        <v>462</v>
      </c>
      <c r="Q41" s="233"/>
    </row>
    <row r="42" spans="1:17">
      <c r="A42" s="304">
        <f t="shared" si="2"/>
        <v>29</v>
      </c>
      <c r="B42" s="231" t="s">
        <v>532</v>
      </c>
      <c r="C42" s="232"/>
      <c r="D42" s="233"/>
      <c r="E42" s="223">
        <v>2001</v>
      </c>
      <c r="F42" s="119">
        <v>1</v>
      </c>
      <c r="G42" s="154"/>
      <c r="H42" s="294" t="s">
        <v>76</v>
      </c>
      <c r="I42" s="293">
        <v>72.599999999999994</v>
      </c>
      <c r="J42" s="223">
        <v>59</v>
      </c>
      <c r="K42" s="287">
        <v>56</v>
      </c>
      <c r="L42" s="287">
        <f t="shared" si="0"/>
        <v>28</v>
      </c>
      <c r="M42" s="288">
        <f t="shared" si="1"/>
        <v>87</v>
      </c>
      <c r="N42" s="223"/>
      <c r="O42" s="223" t="s">
        <v>558</v>
      </c>
      <c r="P42" s="234" t="s">
        <v>533</v>
      </c>
      <c r="Q42" s="233"/>
    </row>
    <row r="43" spans="1:17" s="71" customFormat="1">
      <c r="A43" s="304">
        <f t="shared" si="2"/>
        <v>30</v>
      </c>
      <c r="B43" s="231" t="s">
        <v>196</v>
      </c>
      <c r="C43" s="232"/>
      <c r="D43" s="233"/>
      <c r="E43" s="223">
        <v>1995</v>
      </c>
      <c r="F43" s="119" t="s">
        <v>16</v>
      </c>
      <c r="G43" s="154" t="s">
        <v>193</v>
      </c>
      <c r="H43" s="222" t="s">
        <v>151</v>
      </c>
      <c r="I43" s="293">
        <v>73</v>
      </c>
      <c r="J43" s="222">
        <v>34</v>
      </c>
      <c r="K43" s="222">
        <v>100</v>
      </c>
      <c r="L43" s="287">
        <f t="shared" si="0"/>
        <v>50</v>
      </c>
      <c r="M43" s="288">
        <f t="shared" si="1"/>
        <v>84</v>
      </c>
      <c r="N43" s="222"/>
      <c r="O43" s="212"/>
      <c r="P43" s="234" t="s">
        <v>115</v>
      </c>
      <c r="Q43" s="233"/>
    </row>
    <row r="44" spans="1:17">
      <c r="A44" s="304">
        <f t="shared" si="2"/>
        <v>31</v>
      </c>
      <c r="B44" s="231" t="s">
        <v>418</v>
      </c>
      <c r="C44" s="232"/>
      <c r="D44" s="233"/>
      <c r="E44" s="223">
        <v>2000</v>
      </c>
      <c r="F44" s="118">
        <v>1</v>
      </c>
      <c r="G44" s="330"/>
      <c r="H44" s="222" t="s">
        <v>416</v>
      </c>
      <c r="I44" s="293">
        <v>75.599999999999994</v>
      </c>
      <c r="J44" s="223">
        <v>39</v>
      </c>
      <c r="K44" s="222">
        <v>73</v>
      </c>
      <c r="L44" s="287">
        <f t="shared" si="0"/>
        <v>36.5</v>
      </c>
      <c r="M44" s="288">
        <f t="shared" si="1"/>
        <v>75.5</v>
      </c>
      <c r="N44" s="223"/>
      <c r="O44" s="212"/>
      <c r="P44" s="234" t="s">
        <v>419</v>
      </c>
      <c r="Q44" s="233"/>
    </row>
    <row r="45" spans="1:17">
      <c r="A45" s="304">
        <f t="shared" si="2"/>
        <v>32</v>
      </c>
      <c r="B45" s="231" t="s">
        <v>534</v>
      </c>
      <c r="C45" s="232"/>
      <c r="D45" s="233"/>
      <c r="E45" s="223">
        <v>1997</v>
      </c>
      <c r="F45" s="119">
        <v>1</v>
      </c>
      <c r="G45" s="154" t="s">
        <v>253</v>
      </c>
      <c r="H45" s="294" t="s">
        <v>435</v>
      </c>
      <c r="I45" s="293">
        <v>71.5</v>
      </c>
      <c r="J45" s="223">
        <v>41</v>
      </c>
      <c r="K45" s="287">
        <v>62</v>
      </c>
      <c r="L45" s="287">
        <f t="shared" si="0"/>
        <v>31</v>
      </c>
      <c r="M45" s="288">
        <f t="shared" si="1"/>
        <v>72</v>
      </c>
      <c r="N45" s="223"/>
      <c r="O45" s="229"/>
      <c r="P45" s="234" t="s">
        <v>508</v>
      </c>
      <c r="Q45" s="233"/>
    </row>
    <row r="46" spans="1:17">
      <c r="A46" s="304">
        <f t="shared" si="2"/>
        <v>33</v>
      </c>
      <c r="B46" s="231" t="s">
        <v>528</v>
      </c>
      <c r="C46" s="232"/>
      <c r="D46" s="233"/>
      <c r="E46" s="223">
        <v>2002</v>
      </c>
      <c r="F46" s="119">
        <v>1</v>
      </c>
      <c r="G46" s="154"/>
      <c r="H46" s="294" t="s">
        <v>454</v>
      </c>
      <c r="I46" s="293">
        <v>72.7</v>
      </c>
      <c r="J46" s="223">
        <v>39</v>
      </c>
      <c r="K46" s="287">
        <v>60</v>
      </c>
      <c r="L46" s="287">
        <f t="shared" si="0"/>
        <v>30</v>
      </c>
      <c r="M46" s="288">
        <f t="shared" si="1"/>
        <v>69</v>
      </c>
      <c r="N46" s="223"/>
      <c r="O46" s="229"/>
      <c r="P46" s="234" t="s">
        <v>527</v>
      </c>
      <c r="Q46" s="233"/>
    </row>
    <row r="47" spans="1:17">
      <c r="A47" s="304">
        <f t="shared" si="2"/>
        <v>34</v>
      </c>
      <c r="B47" s="231" t="s">
        <v>275</v>
      </c>
      <c r="C47" s="232"/>
      <c r="D47" s="233"/>
      <c r="E47" s="223">
        <v>1997</v>
      </c>
      <c r="F47" s="118">
        <v>1</v>
      </c>
      <c r="G47" s="154" t="s">
        <v>253</v>
      </c>
      <c r="H47" s="224" t="s">
        <v>145</v>
      </c>
      <c r="I47" s="293">
        <v>71.7</v>
      </c>
      <c r="J47" s="224">
        <v>26</v>
      </c>
      <c r="K47" s="222">
        <v>53</v>
      </c>
      <c r="L47" s="287">
        <f t="shared" si="0"/>
        <v>26.5</v>
      </c>
      <c r="M47" s="288">
        <f t="shared" si="1"/>
        <v>52.5</v>
      </c>
      <c r="N47" s="224"/>
      <c r="O47" s="212"/>
      <c r="P47" s="234" t="s">
        <v>276</v>
      </c>
      <c r="Q47" s="233"/>
    </row>
    <row r="48" spans="1:17" s="71" customFormat="1">
      <c r="A48" s="304">
        <f t="shared" si="2"/>
        <v>35</v>
      </c>
      <c r="B48" s="231" t="s">
        <v>525</v>
      </c>
      <c r="C48" s="232"/>
      <c r="D48" s="233"/>
      <c r="E48" s="223">
        <v>1996</v>
      </c>
      <c r="F48" s="119" t="s">
        <v>16</v>
      </c>
      <c r="G48" s="154" t="s">
        <v>253</v>
      </c>
      <c r="H48" s="294" t="s">
        <v>406</v>
      </c>
      <c r="I48" s="293">
        <v>72.8</v>
      </c>
      <c r="J48" s="223">
        <v>51</v>
      </c>
      <c r="K48" s="287">
        <v>0</v>
      </c>
      <c r="L48" s="287">
        <f t="shared" si="0"/>
        <v>0</v>
      </c>
      <c r="M48" s="288">
        <v>0</v>
      </c>
      <c r="N48" s="223"/>
      <c r="O48" s="229"/>
      <c r="P48" s="234" t="s">
        <v>526</v>
      </c>
      <c r="Q48" s="233"/>
    </row>
    <row r="49" spans="1:19" s="71" customFormat="1" ht="16.5">
      <c r="A49" s="304">
        <f t="shared" si="2"/>
        <v>36</v>
      </c>
      <c r="B49" s="217" t="s">
        <v>191</v>
      </c>
      <c r="C49" s="347"/>
      <c r="D49" s="218"/>
      <c r="E49" s="223">
        <v>1991</v>
      </c>
      <c r="F49" s="119" t="s">
        <v>16</v>
      </c>
      <c r="G49" s="154" t="s">
        <v>189</v>
      </c>
      <c r="H49" s="222" t="s">
        <v>151</v>
      </c>
      <c r="I49" s="293">
        <v>72.7</v>
      </c>
      <c r="J49" s="222">
        <v>43</v>
      </c>
      <c r="K49" s="287">
        <v>0</v>
      </c>
      <c r="L49" s="287">
        <f t="shared" ref="L49" si="3">K49/2</f>
        <v>0</v>
      </c>
      <c r="M49" s="288">
        <v>0</v>
      </c>
      <c r="N49" s="222"/>
      <c r="O49" s="283"/>
      <c r="P49" s="234" t="s">
        <v>190</v>
      </c>
      <c r="Q49" s="218"/>
    </row>
    <row r="50" spans="1:19">
      <c r="A50" s="273"/>
      <c r="B50" s="273"/>
      <c r="C50" s="273"/>
      <c r="D50" s="273"/>
      <c r="E50" s="273"/>
      <c r="F50" s="273"/>
      <c r="G50" s="273"/>
      <c r="H50" s="273"/>
      <c r="I50" s="273"/>
      <c r="J50" s="270"/>
      <c r="K50" s="275"/>
      <c r="L50" s="275"/>
      <c r="M50" s="275"/>
      <c r="N50" s="275"/>
      <c r="O50" s="273"/>
      <c r="P50" s="273"/>
      <c r="Q50" s="273"/>
      <c r="S50" s="24"/>
    </row>
    <row r="51" spans="1:19">
      <c r="A51" s="273"/>
      <c r="B51" s="273"/>
      <c r="C51" s="273"/>
      <c r="D51" s="273"/>
      <c r="E51" s="273"/>
      <c r="F51" s="273"/>
      <c r="G51" s="273"/>
      <c r="H51" s="273"/>
      <c r="I51" s="273"/>
      <c r="J51" s="270"/>
      <c r="K51" s="275"/>
      <c r="L51" s="275"/>
      <c r="M51" s="275"/>
      <c r="N51" s="275"/>
      <c r="O51" s="273"/>
      <c r="P51" s="273"/>
      <c r="Q51" s="273"/>
      <c r="R51" s="16"/>
      <c r="S51" s="24"/>
    </row>
    <row r="52" spans="1:19">
      <c r="A52" s="274" t="s">
        <v>14</v>
      </c>
      <c r="B52" s="273"/>
      <c r="C52" s="274"/>
      <c r="D52" s="274"/>
      <c r="E52" s="274" t="s">
        <v>40</v>
      </c>
      <c r="F52" s="274"/>
      <c r="G52" s="274"/>
      <c r="H52" s="274"/>
      <c r="I52" s="451" t="s">
        <v>52</v>
      </c>
      <c r="K52" s="275"/>
      <c r="L52" s="275"/>
      <c r="M52" s="275"/>
      <c r="N52" s="306"/>
      <c r="O52" s="273" t="s">
        <v>161</v>
      </c>
      <c r="P52" s="273"/>
      <c r="Q52" s="273"/>
      <c r="R52" s="16"/>
      <c r="S52" s="24"/>
    </row>
    <row r="53" spans="1:19">
      <c r="A53" s="274"/>
      <c r="B53" s="274"/>
      <c r="C53" s="273"/>
      <c r="D53" s="273"/>
      <c r="E53" s="274"/>
      <c r="F53" s="273"/>
      <c r="G53" s="273"/>
      <c r="H53" s="273"/>
      <c r="I53" s="274"/>
      <c r="J53" s="270"/>
      <c r="K53" s="275"/>
      <c r="L53" s="275"/>
      <c r="M53" s="275"/>
      <c r="N53" s="306"/>
      <c r="O53" s="273"/>
      <c r="P53" s="273"/>
      <c r="Q53" s="273"/>
      <c r="R53" s="16"/>
      <c r="S53" s="24"/>
    </row>
    <row r="54" spans="1:19">
      <c r="A54" s="274" t="s">
        <v>15</v>
      </c>
      <c r="B54" s="273"/>
      <c r="C54" s="274"/>
      <c r="D54" s="274"/>
      <c r="E54" s="274" t="s">
        <v>47</v>
      </c>
      <c r="F54" s="274"/>
      <c r="G54" s="274"/>
      <c r="H54" s="274"/>
      <c r="I54" s="274"/>
      <c r="J54" s="429" t="s">
        <v>53</v>
      </c>
      <c r="K54" s="275"/>
      <c r="L54" s="275"/>
      <c r="M54" s="275"/>
      <c r="N54" s="275"/>
      <c r="O54" s="273" t="s">
        <v>129</v>
      </c>
      <c r="P54" s="273"/>
      <c r="Q54" s="273"/>
    </row>
    <row r="55" spans="1:19">
      <c r="A55" s="273"/>
      <c r="B55" s="273"/>
      <c r="C55" s="273"/>
      <c r="D55" s="273"/>
      <c r="E55" s="273"/>
      <c r="F55" s="273"/>
      <c r="G55" s="273"/>
      <c r="H55" s="273"/>
      <c r="I55" s="273"/>
      <c r="J55" s="270"/>
      <c r="K55" s="275"/>
      <c r="L55" s="275"/>
      <c r="M55" s="275"/>
      <c r="N55" s="275"/>
      <c r="O55" s="273"/>
      <c r="P55" s="273"/>
      <c r="Q55" s="273"/>
    </row>
    <row r="56" spans="1:19">
      <c r="A56" s="273"/>
      <c r="B56" s="273"/>
      <c r="C56" s="273"/>
      <c r="D56" s="273"/>
      <c r="E56" s="273"/>
      <c r="F56" s="273"/>
      <c r="G56" s="273"/>
      <c r="H56" s="273"/>
      <c r="I56" s="273"/>
      <c r="J56" s="270"/>
      <c r="K56" s="275"/>
      <c r="L56" s="275"/>
      <c r="M56" s="275"/>
      <c r="N56" s="275"/>
      <c r="O56" s="273"/>
      <c r="P56" s="273"/>
      <c r="Q56" s="273"/>
    </row>
    <row r="60" spans="1:19">
      <c r="A60" s="32"/>
    </row>
    <row r="61" spans="1:19">
      <c r="A61" s="32"/>
    </row>
    <row r="62" spans="1:19">
      <c r="A62" s="32"/>
    </row>
    <row r="63" spans="1:19">
      <c r="A63" s="32"/>
    </row>
    <row r="64" spans="1:19">
      <c r="A64" s="32"/>
    </row>
    <row r="65" spans="1:9">
      <c r="A65" s="32"/>
    </row>
    <row r="66" spans="1:9">
      <c r="A66" s="32"/>
    </row>
    <row r="67" spans="1:9">
      <c r="A67" s="32"/>
    </row>
    <row r="68" spans="1:9">
      <c r="A68" s="32"/>
    </row>
    <row r="69" spans="1:9">
      <c r="A69" s="32"/>
    </row>
    <row r="70" spans="1:9">
      <c r="A70" s="32"/>
    </row>
    <row r="71" spans="1:9">
      <c r="A71" s="32"/>
    </row>
    <row r="72" spans="1:9">
      <c r="A72" s="32"/>
    </row>
    <row r="73" spans="1:9">
      <c r="A73" s="32"/>
    </row>
    <row r="74" spans="1:9">
      <c r="A74" s="32"/>
    </row>
    <row r="75" spans="1:9">
      <c r="A75" s="32"/>
    </row>
    <row r="76" spans="1:9">
      <c r="A76" s="32"/>
    </row>
    <row r="77" spans="1:9">
      <c r="B77" s="32"/>
      <c r="C77" s="32"/>
      <c r="D77" s="32"/>
      <c r="E77" s="32"/>
      <c r="F77" s="32"/>
      <c r="G77" s="32"/>
      <c r="H77" s="32"/>
      <c r="I77" s="32"/>
    </row>
  </sheetData>
  <sortState ref="B47:Q48">
    <sortCondition descending="1" ref="J47:J48"/>
  </sortState>
  <mergeCells count="27">
    <mergeCell ref="P29:Q29"/>
    <mergeCell ref="O6:Q6"/>
    <mergeCell ref="D7:N7"/>
    <mergeCell ref="D8:N8"/>
    <mergeCell ref="D9:N9"/>
    <mergeCell ref="O12:O13"/>
    <mergeCell ref="P12:Q13"/>
    <mergeCell ref="K12:L12"/>
    <mergeCell ref="M12:M13"/>
    <mergeCell ref="N12:N13"/>
    <mergeCell ref="G12:G13"/>
    <mergeCell ref="D1:N1"/>
    <mergeCell ref="D2:N2"/>
    <mergeCell ref="D3:N3"/>
    <mergeCell ref="D4:N4"/>
    <mergeCell ref="J12:J13"/>
    <mergeCell ref="B12:D13"/>
    <mergeCell ref="E12:E13"/>
    <mergeCell ref="F12:F13"/>
    <mergeCell ref="A5:C5"/>
    <mergeCell ref="A7:C7"/>
    <mergeCell ref="D6:N6"/>
    <mergeCell ref="A6:C6"/>
    <mergeCell ref="H12:H13"/>
    <mergeCell ref="I12:I13"/>
    <mergeCell ref="D10:N10"/>
    <mergeCell ref="A12:A13"/>
  </mergeCells>
  <phoneticPr fontId="6" type="noConversion"/>
  <pageMargins left="0.48" right="0.15748031496062992" top="0.69" bottom="0.15748031496062992" header="0.23622047244094491" footer="0.23622047244094491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2"/>
  <sheetViews>
    <sheetView view="pageBreakPreview" zoomScale="90" zoomScaleSheetLayoutView="90" workbookViewId="0">
      <selection activeCell="J27" sqref="J27"/>
    </sheetView>
  </sheetViews>
  <sheetFormatPr defaultRowHeight="12.75"/>
  <cols>
    <col min="1" max="1" width="6.42578125" customWidth="1"/>
    <col min="2" max="2" width="13.42578125" customWidth="1"/>
    <col min="3" max="3" width="7.28515625" customWidth="1"/>
    <col min="4" max="4" width="2.5703125" customWidth="1"/>
    <col min="5" max="5" width="8.28515625" customWidth="1"/>
    <col min="6" max="6" width="7.28515625" customWidth="1"/>
    <col min="7" max="7" width="10.7109375" customWidth="1"/>
    <col min="8" max="8" width="19.28515625" customWidth="1"/>
    <col min="9" max="9" width="6.7109375" customWidth="1"/>
    <col min="10" max="10" width="6.7109375" style="272" customWidth="1"/>
    <col min="11" max="11" width="6.42578125" style="272" customWidth="1"/>
    <col min="12" max="12" width="6.7109375" style="272" customWidth="1"/>
    <col min="13" max="13" width="7" style="272" customWidth="1"/>
    <col min="14" max="14" width="5.42578125" customWidth="1"/>
    <col min="15" max="15" width="7.7109375" customWidth="1"/>
    <col min="16" max="16" width="11.85546875" customWidth="1"/>
    <col min="17" max="17" width="15" customWidth="1"/>
  </cols>
  <sheetData>
    <row r="1" spans="1:18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274"/>
      <c r="Q1" s="274"/>
      <c r="R1" s="273"/>
    </row>
    <row r="2" spans="1:18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273"/>
      <c r="Q2" s="273"/>
      <c r="R2" s="273"/>
    </row>
    <row r="3" spans="1:18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273"/>
      <c r="Q3" s="273"/>
      <c r="R3" s="273"/>
    </row>
    <row r="4" spans="1:18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529"/>
      <c r="P4" s="273"/>
      <c r="Q4" s="273"/>
      <c r="R4" s="273"/>
    </row>
    <row r="5" spans="1:18">
      <c r="A5" s="511" t="s">
        <v>164</v>
      </c>
      <c r="B5" s="511"/>
      <c r="C5" s="511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7" t="s">
        <v>26</v>
      </c>
      <c r="P5" s="277"/>
      <c r="Q5" s="277"/>
      <c r="R5" s="273"/>
    </row>
    <row r="6" spans="1:18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514"/>
      <c r="O6" s="508" t="s">
        <v>28</v>
      </c>
      <c r="P6" s="509"/>
      <c r="Q6" s="510"/>
      <c r="R6" s="273"/>
    </row>
    <row r="7" spans="1:18" ht="27" customHeight="1">
      <c r="A7" s="513" t="s">
        <v>130</v>
      </c>
      <c r="B7" s="513"/>
      <c r="C7" s="513"/>
      <c r="D7" s="516" t="s">
        <v>60</v>
      </c>
      <c r="E7" s="517"/>
      <c r="F7" s="517"/>
      <c r="G7" s="517"/>
      <c r="H7" s="517"/>
      <c r="I7" s="517"/>
      <c r="J7" s="517"/>
      <c r="K7" s="517"/>
      <c r="L7" s="517"/>
      <c r="M7" s="517"/>
      <c r="N7" s="518"/>
      <c r="O7" s="278" t="s">
        <v>23</v>
      </c>
      <c r="P7" s="278" t="s">
        <v>22</v>
      </c>
      <c r="Q7" s="278" t="s">
        <v>16</v>
      </c>
      <c r="R7" s="273"/>
    </row>
    <row r="8" spans="1:18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514"/>
      <c r="O8" s="278">
        <v>205</v>
      </c>
      <c r="P8" s="278">
        <v>140</v>
      </c>
      <c r="Q8" s="278">
        <v>97</v>
      </c>
      <c r="R8" s="273"/>
    </row>
    <row r="9" spans="1:18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281"/>
      <c r="P9" s="282"/>
      <c r="Q9" s="282"/>
      <c r="R9" s="273"/>
    </row>
    <row r="10" spans="1:18">
      <c r="A10" s="280" t="s">
        <v>59</v>
      </c>
      <c r="B10" s="229"/>
      <c r="C10" s="229">
        <v>295</v>
      </c>
      <c r="D10" s="514" t="s">
        <v>32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282"/>
      <c r="P10" s="282"/>
      <c r="Q10" s="282"/>
      <c r="R10" s="273"/>
    </row>
    <row r="11" spans="1:18" ht="15.75" customHeight="1">
      <c r="A11" s="279"/>
      <c r="B11" s="279"/>
      <c r="C11" s="279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282"/>
      <c r="P11" s="282"/>
      <c r="Q11" s="282"/>
      <c r="R11" s="273"/>
    </row>
    <row r="12" spans="1:18" ht="12.75" customHeight="1">
      <c r="A12" s="524" t="s">
        <v>4</v>
      </c>
      <c r="B12" s="524" t="s">
        <v>5</v>
      </c>
      <c r="C12" s="524"/>
      <c r="D12" s="524"/>
      <c r="E12" s="528" t="s">
        <v>6</v>
      </c>
      <c r="F12" s="528" t="s">
        <v>56</v>
      </c>
      <c r="G12" s="524" t="s">
        <v>55</v>
      </c>
      <c r="H12" s="524" t="s">
        <v>7</v>
      </c>
      <c r="I12" s="524" t="s">
        <v>8</v>
      </c>
      <c r="J12" s="524" t="s">
        <v>1</v>
      </c>
      <c r="K12" s="523" t="s">
        <v>2</v>
      </c>
      <c r="L12" s="523"/>
      <c r="M12" s="524" t="s">
        <v>9</v>
      </c>
      <c r="N12" s="524" t="s">
        <v>10</v>
      </c>
      <c r="O12" s="524" t="s">
        <v>11</v>
      </c>
      <c r="P12" s="524" t="s">
        <v>12</v>
      </c>
      <c r="Q12" s="524"/>
      <c r="R12" s="273"/>
    </row>
    <row r="13" spans="1:18">
      <c r="A13" s="524"/>
      <c r="B13" s="530"/>
      <c r="C13" s="530"/>
      <c r="D13" s="530"/>
      <c r="E13" s="528"/>
      <c r="F13" s="528"/>
      <c r="G13" s="524"/>
      <c r="H13" s="524"/>
      <c r="I13" s="524"/>
      <c r="J13" s="524"/>
      <c r="K13" s="283" t="s">
        <v>3</v>
      </c>
      <c r="L13" s="283" t="s">
        <v>13</v>
      </c>
      <c r="M13" s="524"/>
      <c r="N13" s="524"/>
      <c r="O13" s="524"/>
      <c r="P13" s="530"/>
      <c r="Q13" s="530"/>
      <c r="R13" s="273"/>
    </row>
    <row r="14" spans="1:18">
      <c r="A14" s="356">
        <v>1</v>
      </c>
      <c r="B14" s="217" t="s">
        <v>279</v>
      </c>
      <c r="C14" s="284"/>
      <c r="D14" s="238"/>
      <c r="E14" s="311">
        <v>1992</v>
      </c>
      <c r="F14" s="223" t="s">
        <v>23</v>
      </c>
      <c r="G14" s="223" t="s">
        <v>74</v>
      </c>
      <c r="H14" s="224" t="s">
        <v>145</v>
      </c>
      <c r="I14" s="293">
        <v>77.400000000000006</v>
      </c>
      <c r="J14" s="222">
        <v>122</v>
      </c>
      <c r="K14" s="211">
        <v>173</v>
      </c>
      <c r="L14" s="287">
        <f t="shared" ref="L14:L46" si="0">K14/2</f>
        <v>86.5</v>
      </c>
      <c r="M14" s="288">
        <f t="shared" ref="M14:M45" si="1">J14+L14</f>
        <v>208.5</v>
      </c>
      <c r="N14" s="222">
        <v>20</v>
      </c>
      <c r="O14" s="357" t="s">
        <v>23</v>
      </c>
      <c r="P14" s="234" t="s">
        <v>117</v>
      </c>
      <c r="Q14" s="218"/>
      <c r="R14" s="273"/>
    </row>
    <row r="15" spans="1:18">
      <c r="A15" s="276">
        <f t="shared" ref="A15:A46" si="2">A14+1</f>
        <v>2</v>
      </c>
      <c r="B15" s="217" t="s">
        <v>366</v>
      </c>
      <c r="C15" s="284"/>
      <c r="D15" s="238"/>
      <c r="E15" s="222">
        <v>1993</v>
      </c>
      <c r="F15" s="223" t="s">
        <v>22</v>
      </c>
      <c r="G15" s="222" t="s">
        <v>70</v>
      </c>
      <c r="H15" s="222" t="s">
        <v>147</v>
      </c>
      <c r="I15" s="293">
        <v>77.7</v>
      </c>
      <c r="J15" s="222">
        <v>115</v>
      </c>
      <c r="K15" s="287">
        <v>138</v>
      </c>
      <c r="L15" s="287">
        <f t="shared" si="0"/>
        <v>69</v>
      </c>
      <c r="M15" s="288">
        <f t="shared" si="1"/>
        <v>184</v>
      </c>
      <c r="N15" s="222">
        <v>18</v>
      </c>
      <c r="O15" s="223" t="s">
        <v>22</v>
      </c>
      <c r="P15" s="234" t="s">
        <v>72</v>
      </c>
      <c r="Q15" s="218"/>
      <c r="R15" s="273"/>
    </row>
    <row r="16" spans="1:18" ht="16.5">
      <c r="A16" s="276">
        <f t="shared" si="2"/>
        <v>3</v>
      </c>
      <c r="B16" s="217" t="s">
        <v>364</v>
      </c>
      <c r="C16" s="284"/>
      <c r="D16" s="238"/>
      <c r="E16" s="223">
        <v>1991</v>
      </c>
      <c r="F16" s="223" t="s">
        <v>22</v>
      </c>
      <c r="G16" s="154" t="s">
        <v>363</v>
      </c>
      <c r="H16" s="224" t="s">
        <v>148</v>
      </c>
      <c r="I16" s="286">
        <v>75.8</v>
      </c>
      <c r="J16" s="224">
        <v>101</v>
      </c>
      <c r="K16" s="222">
        <v>164</v>
      </c>
      <c r="L16" s="287">
        <f t="shared" si="0"/>
        <v>82</v>
      </c>
      <c r="M16" s="288">
        <f t="shared" si="1"/>
        <v>183</v>
      </c>
      <c r="N16" s="224">
        <v>16</v>
      </c>
      <c r="O16" s="223" t="s">
        <v>22</v>
      </c>
      <c r="P16" s="234" t="s">
        <v>77</v>
      </c>
      <c r="Q16" s="218"/>
      <c r="R16" s="273"/>
    </row>
    <row r="17" spans="1:19">
      <c r="A17" s="276">
        <f t="shared" si="2"/>
        <v>4</v>
      </c>
      <c r="B17" s="217" t="s">
        <v>461</v>
      </c>
      <c r="C17" s="284"/>
      <c r="D17" s="238"/>
      <c r="E17" s="223">
        <v>1996</v>
      </c>
      <c r="F17" s="223" t="s">
        <v>22</v>
      </c>
      <c r="G17" s="222"/>
      <c r="H17" s="222" t="s">
        <v>438</v>
      </c>
      <c r="I17" s="293">
        <v>77.8</v>
      </c>
      <c r="J17" s="294">
        <v>113</v>
      </c>
      <c r="K17" s="294">
        <v>119</v>
      </c>
      <c r="L17" s="287">
        <f t="shared" si="0"/>
        <v>59.5</v>
      </c>
      <c r="M17" s="288">
        <f t="shared" si="1"/>
        <v>172.5</v>
      </c>
      <c r="N17" s="294">
        <v>15</v>
      </c>
      <c r="O17" s="223" t="s">
        <v>22</v>
      </c>
      <c r="P17" s="234" t="s">
        <v>462</v>
      </c>
      <c r="Q17" s="218"/>
      <c r="R17" s="273"/>
    </row>
    <row r="18" spans="1:19">
      <c r="A18" s="276">
        <f t="shared" si="2"/>
        <v>5</v>
      </c>
      <c r="B18" s="217" t="s">
        <v>549</v>
      </c>
      <c r="C18" s="284"/>
      <c r="D18" s="238"/>
      <c r="E18" s="222">
        <v>1996</v>
      </c>
      <c r="F18" s="223" t="s">
        <v>16</v>
      </c>
      <c r="G18" s="222" t="s">
        <v>70</v>
      </c>
      <c r="H18" s="222" t="s">
        <v>520</v>
      </c>
      <c r="I18" s="286">
        <v>77.099999999999994</v>
      </c>
      <c r="J18" s="222">
        <v>88</v>
      </c>
      <c r="K18" s="222">
        <v>123</v>
      </c>
      <c r="L18" s="287">
        <f t="shared" si="0"/>
        <v>61.5</v>
      </c>
      <c r="M18" s="288">
        <f t="shared" si="1"/>
        <v>149.5</v>
      </c>
      <c r="N18" s="222">
        <v>14</v>
      </c>
      <c r="O18" s="223" t="s">
        <v>557</v>
      </c>
      <c r="P18" s="234" t="s">
        <v>522</v>
      </c>
      <c r="Q18" s="218"/>
      <c r="R18" s="273"/>
    </row>
    <row r="19" spans="1:19" s="11" customFormat="1">
      <c r="A19" s="276">
        <f t="shared" si="2"/>
        <v>6</v>
      </c>
      <c r="B19" s="217" t="s">
        <v>321</v>
      </c>
      <c r="C19" s="284"/>
      <c r="D19" s="238"/>
      <c r="E19" s="224">
        <v>1997</v>
      </c>
      <c r="F19" s="223" t="s">
        <v>16</v>
      </c>
      <c r="G19" s="222"/>
      <c r="H19" s="222" t="s">
        <v>319</v>
      </c>
      <c r="I19" s="286">
        <v>76.900000000000006</v>
      </c>
      <c r="J19" s="222">
        <v>83</v>
      </c>
      <c r="K19" s="287">
        <v>129</v>
      </c>
      <c r="L19" s="287">
        <f t="shared" si="0"/>
        <v>64.5</v>
      </c>
      <c r="M19" s="288">
        <f t="shared" si="1"/>
        <v>147.5</v>
      </c>
      <c r="N19" s="222">
        <v>13</v>
      </c>
      <c r="O19" s="223" t="s">
        <v>557</v>
      </c>
      <c r="P19" s="234" t="s">
        <v>322</v>
      </c>
      <c r="Q19" s="218"/>
      <c r="R19" s="348"/>
      <c r="S19" s="94"/>
    </row>
    <row r="20" spans="1:19" s="11" customFormat="1">
      <c r="A20" s="276">
        <f t="shared" si="2"/>
        <v>7</v>
      </c>
      <c r="B20" s="217" t="s">
        <v>270</v>
      </c>
      <c r="C20" s="284"/>
      <c r="D20" s="238"/>
      <c r="E20" s="223">
        <v>1980</v>
      </c>
      <c r="F20" s="223" t="s">
        <v>16</v>
      </c>
      <c r="G20" s="223" t="s">
        <v>271</v>
      </c>
      <c r="H20" s="224" t="s">
        <v>145</v>
      </c>
      <c r="I20" s="293">
        <v>77.7</v>
      </c>
      <c r="J20" s="224">
        <v>80</v>
      </c>
      <c r="K20" s="287">
        <v>135</v>
      </c>
      <c r="L20" s="287">
        <f t="shared" si="0"/>
        <v>67.5</v>
      </c>
      <c r="M20" s="288">
        <f t="shared" si="1"/>
        <v>147.5</v>
      </c>
      <c r="N20" s="224">
        <v>12</v>
      </c>
      <c r="O20" s="223" t="s">
        <v>557</v>
      </c>
      <c r="P20" s="234" t="s">
        <v>272</v>
      </c>
      <c r="Q20" s="218"/>
      <c r="R20" s="273"/>
      <c r="S20"/>
    </row>
    <row r="21" spans="1:19" ht="13.5" customHeight="1">
      <c r="A21" s="276">
        <f t="shared" si="2"/>
        <v>8</v>
      </c>
      <c r="B21" s="217" t="s">
        <v>370</v>
      </c>
      <c r="C21" s="284"/>
      <c r="D21" s="238"/>
      <c r="E21" s="222">
        <v>1995</v>
      </c>
      <c r="F21" s="223" t="s">
        <v>16</v>
      </c>
      <c r="G21" s="222" t="s">
        <v>367</v>
      </c>
      <c r="H21" s="222" t="s">
        <v>147</v>
      </c>
      <c r="I21" s="293">
        <v>75</v>
      </c>
      <c r="J21" s="222">
        <v>91</v>
      </c>
      <c r="K21" s="287">
        <v>102</v>
      </c>
      <c r="L21" s="287">
        <f t="shared" si="0"/>
        <v>51</v>
      </c>
      <c r="M21" s="288">
        <f t="shared" si="1"/>
        <v>142</v>
      </c>
      <c r="N21" s="222">
        <v>11</v>
      </c>
      <c r="O21" s="223" t="s">
        <v>557</v>
      </c>
      <c r="P21" s="234" t="s">
        <v>72</v>
      </c>
      <c r="Q21" s="218"/>
      <c r="R21" s="273"/>
    </row>
    <row r="22" spans="1:19" ht="13.5" customHeight="1">
      <c r="A22" s="276">
        <f t="shared" si="2"/>
        <v>9</v>
      </c>
      <c r="B22" s="217" t="s">
        <v>551</v>
      </c>
      <c r="C22" s="284"/>
      <c r="D22" s="238"/>
      <c r="E22" s="222">
        <v>1997</v>
      </c>
      <c r="F22" s="223" t="s">
        <v>16</v>
      </c>
      <c r="G22" s="222"/>
      <c r="H22" s="222" t="s">
        <v>552</v>
      </c>
      <c r="I22" s="286">
        <v>76.599999999999994</v>
      </c>
      <c r="J22" s="222">
        <v>102</v>
      </c>
      <c r="K22" s="222">
        <v>80</v>
      </c>
      <c r="L22" s="287">
        <f t="shared" si="0"/>
        <v>40</v>
      </c>
      <c r="M22" s="288">
        <f t="shared" si="1"/>
        <v>142</v>
      </c>
      <c r="N22" s="222">
        <v>10</v>
      </c>
      <c r="O22" s="223" t="s">
        <v>557</v>
      </c>
      <c r="P22" s="234" t="s">
        <v>553</v>
      </c>
      <c r="Q22" s="218"/>
      <c r="R22" s="348"/>
      <c r="S22" s="94"/>
    </row>
    <row r="23" spans="1:19" ht="13.5" customHeight="1">
      <c r="A23" s="276">
        <f t="shared" si="2"/>
        <v>10</v>
      </c>
      <c r="B23" s="217" t="s">
        <v>323</v>
      </c>
      <c r="C23" s="284"/>
      <c r="D23" s="238"/>
      <c r="E23" s="224">
        <v>1987</v>
      </c>
      <c r="F23" s="223" t="s">
        <v>16</v>
      </c>
      <c r="G23" s="222"/>
      <c r="H23" s="224" t="s">
        <v>324</v>
      </c>
      <c r="I23" s="293">
        <v>77</v>
      </c>
      <c r="J23" s="224">
        <v>89</v>
      </c>
      <c r="K23" s="287">
        <v>106</v>
      </c>
      <c r="L23" s="287">
        <f t="shared" si="0"/>
        <v>53</v>
      </c>
      <c r="M23" s="288">
        <f t="shared" si="1"/>
        <v>142</v>
      </c>
      <c r="N23" s="224">
        <v>9</v>
      </c>
      <c r="O23" s="223" t="s">
        <v>557</v>
      </c>
      <c r="P23" s="234" t="s">
        <v>325</v>
      </c>
      <c r="Q23" s="218"/>
      <c r="R23" s="273"/>
    </row>
    <row r="24" spans="1:19">
      <c r="A24" s="276">
        <f t="shared" si="2"/>
        <v>11</v>
      </c>
      <c r="B24" s="217" t="s">
        <v>230</v>
      </c>
      <c r="C24" s="284"/>
      <c r="D24" s="238"/>
      <c r="E24" s="222">
        <v>1993</v>
      </c>
      <c r="F24" s="223">
        <v>1</v>
      </c>
      <c r="G24" s="222"/>
      <c r="H24" s="222" t="s">
        <v>153</v>
      </c>
      <c r="I24" s="286">
        <v>78</v>
      </c>
      <c r="J24" s="222">
        <v>83</v>
      </c>
      <c r="K24" s="287">
        <v>115</v>
      </c>
      <c r="L24" s="287">
        <f t="shared" si="0"/>
        <v>57.5</v>
      </c>
      <c r="M24" s="288">
        <f t="shared" si="1"/>
        <v>140.5</v>
      </c>
      <c r="N24" s="222">
        <v>8</v>
      </c>
      <c r="O24" s="223" t="s">
        <v>557</v>
      </c>
      <c r="P24" s="234" t="s">
        <v>224</v>
      </c>
      <c r="Q24" s="218"/>
      <c r="R24" s="273"/>
    </row>
    <row r="25" spans="1:19">
      <c r="A25" s="276">
        <f t="shared" si="2"/>
        <v>12</v>
      </c>
      <c r="B25" s="217" t="s">
        <v>576</v>
      </c>
      <c r="C25" s="359"/>
      <c r="D25" s="360"/>
      <c r="E25" s="447">
        <v>1981</v>
      </c>
      <c r="F25" s="398" t="s">
        <v>16</v>
      </c>
      <c r="G25" s="396"/>
      <c r="H25" s="396" t="s">
        <v>454</v>
      </c>
      <c r="I25" s="448">
        <v>77.900000000000006</v>
      </c>
      <c r="J25" s="396">
        <v>90</v>
      </c>
      <c r="K25" s="430">
        <v>101</v>
      </c>
      <c r="L25" s="287">
        <f>K25/2</f>
        <v>50.5</v>
      </c>
      <c r="M25" s="416">
        <f>J25+L25</f>
        <v>140.5</v>
      </c>
      <c r="N25" s="224">
        <v>7</v>
      </c>
      <c r="O25" s="398" t="s">
        <v>557</v>
      </c>
      <c r="P25" s="539" t="s">
        <v>674</v>
      </c>
      <c r="Q25" s="540"/>
      <c r="R25" s="273"/>
    </row>
    <row r="26" spans="1:19" ht="12.75" customHeight="1">
      <c r="A26" s="276">
        <f t="shared" si="2"/>
        <v>13</v>
      </c>
      <c r="B26" s="467" t="s">
        <v>675</v>
      </c>
      <c r="C26" s="273"/>
      <c r="D26" s="273"/>
      <c r="E26" s="468">
        <v>1996</v>
      </c>
      <c r="F26" s="469" t="s">
        <v>16</v>
      </c>
      <c r="G26" s="273"/>
      <c r="H26" s="468" t="s">
        <v>416</v>
      </c>
      <c r="I26" s="248">
        <v>76</v>
      </c>
      <c r="J26" s="229">
        <v>92</v>
      </c>
      <c r="K26" s="229">
        <v>96</v>
      </c>
      <c r="L26" s="229">
        <f>K26/2</f>
        <v>48</v>
      </c>
      <c r="M26" s="229">
        <f>J26+L26</f>
        <v>140</v>
      </c>
      <c r="N26" s="222">
        <v>6</v>
      </c>
      <c r="O26" s="223" t="s">
        <v>557</v>
      </c>
      <c r="P26" s="379" t="s">
        <v>417</v>
      </c>
      <c r="Q26" s="402"/>
      <c r="R26" s="273"/>
    </row>
    <row r="27" spans="1:19">
      <c r="A27" s="276">
        <f t="shared" si="2"/>
        <v>14</v>
      </c>
      <c r="B27" s="217" t="s">
        <v>555</v>
      </c>
      <c r="C27" s="284"/>
      <c r="D27" s="238"/>
      <c r="E27" s="222">
        <v>1996</v>
      </c>
      <c r="F27" s="223" t="s">
        <v>16</v>
      </c>
      <c r="G27" s="222" t="s">
        <v>70</v>
      </c>
      <c r="H27" s="222" t="s">
        <v>406</v>
      </c>
      <c r="I27" s="286">
        <v>77.099999999999994</v>
      </c>
      <c r="J27" s="222">
        <v>84</v>
      </c>
      <c r="K27" s="222">
        <v>108</v>
      </c>
      <c r="L27" s="287">
        <f t="shared" si="0"/>
        <v>54</v>
      </c>
      <c r="M27" s="288">
        <f t="shared" si="1"/>
        <v>138</v>
      </c>
      <c r="N27" s="224">
        <v>5</v>
      </c>
      <c r="O27" s="223" t="s">
        <v>16</v>
      </c>
      <c r="P27" s="234" t="s">
        <v>556</v>
      </c>
      <c r="Q27" s="218"/>
      <c r="R27" s="273"/>
    </row>
    <row r="28" spans="1:19">
      <c r="A28" s="276">
        <f t="shared" si="2"/>
        <v>15</v>
      </c>
      <c r="B28" s="217" t="s">
        <v>550</v>
      </c>
      <c r="C28" s="284"/>
      <c r="D28" s="238"/>
      <c r="E28" s="222">
        <v>1995</v>
      </c>
      <c r="F28" s="223" t="s">
        <v>16</v>
      </c>
      <c r="G28" s="222" t="s">
        <v>70</v>
      </c>
      <c r="H28" s="222" t="s">
        <v>435</v>
      </c>
      <c r="I28" s="286">
        <v>77.8</v>
      </c>
      <c r="J28" s="222">
        <v>86</v>
      </c>
      <c r="K28" s="222">
        <v>103</v>
      </c>
      <c r="L28" s="287">
        <f t="shared" si="0"/>
        <v>51.5</v>
      </c>
      <c r="M28" s="288">
        <f t="shared" si="1"/>
        <v>137.5</v>
      </c>
      <c r="N28" s="222">
        <v>4</v>
      </c>
      <c r="O28" s="223" t="s">
        <v>16</v>
      </c>
      <c r="P28" s="234" t="s">
        <v>508</v>
      </c>
      <c r="Q28" s="218"/>
      <c r="R28" s="273"/>
    </row>
    <row r="29" spans="1:19">
      <c r="A29" s="276">
        <f t="shared" si="2"/>
        <v>16</v>
      </c>
      <c r="B29" s="217" t="s">
        <v>247</v>
      </c>
      <c r="C29" s="284"/>
      <c r="D29" s="238"/>
      <c r="E29" s="223">
        <v>1996</v>
      </c>
      <c r="F29" s="223" t="s">
        <v>22</v>
      </c>
      <c r="G29" s="223" t="s">
        <v>70</v>
      </c>
      <c r="H29" s="294" t="s">
        <v>154</v>
      </c>
      <c r="I29" s="293">
        <v>78</v>
      </c>
      <c r="J29" s="223">
        <v>85</v>
      </c>
      <c r="K29" s="287">
        <v>90</v>
      </c>
      <c r="L29" s="287">
        <f t="shared" si="0"/>
        <v>45</v>
      </c>
      <c r="M29" s="288">
        <f t="shared" si="1"/>
        <v>130</v>
      </c>
      <c r="N29" s="224">
        <v>3</v>
      </c>
      <c r="O29" s="223" t="s">
        <v>16</v>
      </c>
      <c r="P29" s="234" t="s">
        <v>243</v>
      </c>
      <c r="Q29" s="218"/>
      <c r="R29" s="273"/>
    </row>
    <row r="30" spans="1:19">
      <c r="A30" s="276">
        <f t="shared" si="2"/>
        <v>17</v>
      </c>
      <c r="B30" s="217" t="s">
        <v>313</v>
      </c>
      <c r="C30" s="284"/>
      <c r="D30" s="238"/>
      <c r="E30" s="222">
        <v>1993</v>
      </c>
      <c r="F30" s="223" t="s">
        <v>16</v>
      </c>
      <c r="G30" s="222"/>
      <c r="H30" s="222" t="s">
        <v>314</v>
      </c>
      <c r="I30" s="286">
        <v>77.400000000000006</v>
      </c>
      <c r="J30" s="222">
        <v>70</v>
      </c>
      <c r="K30" s="287">
        <v>113</v>
      </c>
      <c r="L30" s="287">
        <f t="shared" si="0"/>
        <v>56.5</v>
      </c>
      <c r="M30" s="288">
        <f t="shared" si="1"/>
        <v>126.5</v>
      </c>
      <c r="N30" s="222">
        <v>2</v>
      </c>
      <c r="O30" s="223" t="s">
        <v>16</v>
      </c>
      <c r="P30" s="234" t="s">
        <v>315</v>
      </c>
      <c r="Q30" s="218"/>
      <c r="R30" s="273"/>
    </row>
    <row r="31" spans="1:19">
      <c r="A31" s="276">
        <f t="shared" si="2"/>
        <v>18</v>
      </c>
      <c r="B31" s="217" t="s">
        <v>332</v>
      </c>
      <c r="C31" s="284"/>
      <c r="D31" s="238"/>
      <c r="E31" s="223">
        <v>1984</v>
      </c>
      <c r="F31" s="223" t="s">
        <v>16</v>
      </c>
      <c r="G31" s="223" t="s">
        <v>333</v>
      </c>
      <c r="H31" s="222" t="s">
        <v>334</v>
      </c>
      <c r="I31" s="293">
        <v>75.099999999999994</v>
      </c>
      <c r="J31" s="222">
        <v>71</v>
      </c>
      <c r="K31" s="287">
        <v>100</v>
      </c>
      <c r="L31" s="287">
        <f t="shared" si="0"/>
        <v>50</v>
      </c>
      <c r="M31" s="288">
        <f t="shared" si="1"/>
        <v>121</v>
      </c>
      <c r="N31" s="222">
        <v>1</v>
      </c>
      <c r="O31" s="223" t="s">
        <v>16</v>
      </c>
      <c r="P31" s="234" t="s">
        <v>433</v>
      </c>
      <c r="Q31" s="218"/>
      <c r="R31" s="273"/>
    </row>
    <row r="32" spans="1:19">
      <c r="A32" s="276">
        <f t="shared" si="2"/>
        <v>19</v>
      </c>
      <c r="B32" s="217" t="s">
        <v>655</v>
      </c>
      <c r="C32" s="284"/>
      <c r="D32" s="238"/>
      <c r="E32" s="223">
        <v>1988</v>
      </c>
      <c r="F32" s="223" t="s">
        <v>22</v>
      </c>
      <c r="G32" s="424" t="s">
        <v>657</v>
      </c>
      <c r="H32" s="222" t="s">
        <v>297</v>
      </c>
      <c r="I32" s="293">
        <v>77.599999999999994</v>
      </c>
      <c r="J32" s="222">
        <v>70</v>
      </c>
      <c r="K32" s="287">
        <v>101</v>
      </c>
      <c r="L32" s="287">
        <f t="shared" si="0"/>
        <v>50.5</v>
      </c>
      <c r="M32" s="288">
        <f t="shared" si="1"/>
        <v>120.5</v>
      </c>
      <c r="O32" s="223" t="s">
        <v>16</v>
      </c>
      <c r="P32" s="234" t="s">
        <v>68</v>
      </c>
      <c r="Q32" s="218"/>
      <c r="R32" s="273"/>
    </row>
    <row r="33" spans="1:19">
      <c r="A33" s="276">
        <f t="shared" si="2"/>
        <v>20</v>
      </c>
      <c r="B33" s="217" t="s">
        <v>308</v>
      </c>
      <c r="C33" s="284"/>
      <c r="D33" s="238"/>
      <c r="E33" s="288">
        <v>1988</v>
      </c>
      <c r="F33" s="223" t="s">
        <v>16</v>
      </c>
      <c r="G33" s="222"/>
      <c r="H33" s="222" t="s">
        <v>297</v>
      </c>
      <c r="I33" s="286">
        <v>77.599999999999994</v>
      </c>
      <c r="J33" s="222">
        <v>78</v>
      </c>
      <c r="K33" s="287">
        <v>82</v>
      </c>
      <c r="L33" s="287">
        <f t="shared" si="0"/>
        <v>41</v>
      </c>
      <c r="M33" s="288">
        <f t="shared" si="1"/>
        <v>119</v>
      </c>
      <c r="N33" s="224"/>
      <c r="O33" s="223" t="s">
        <v>16</v>
      </c>
      <c r="P33" s="234" t="s">
        <v>309</v>
      </c>
      <c r="Q33" s="218"/>
      <c r="R33" s="273"/>
    </row>
    <row r="34" spans="1:19">
      <c r="A34" s="276">
        <f t="shared" si="2"/>
        <v>21</v>
      </c>
      <c r="B34" s="217" t="s">
        <v>548</v>
      </c>
      <c r="C34" s="284"/>
      <c r="D34" s="238"/>
      <c r="E34" s="223">
        <v>1996</v>
      </c>
      <c r="F34" s="223" t="s">
        <v>22</v>
      </c>
      <c r="G34" s="223"/>
      <c r="H34" s="294" t="s">
        <v>543</v>
      </c>
      <c r="I34" s="293">
        <v>76.099999999999994</v>
      </c>
      <c r="J34" s="223">
        <v>68</v>
      </c>
      <c r="K34" s="287">
        <v>92</v>
      </c>
      <c r="L34" s="287">
        <f t="shared" si="0"/>
        <v>46</v>
      </c>
      <c r="M34" s="288">
        <f t="shared" si="1"/>
        <v>114</v>
      </c>
      <c r="N34" s="222"/>
      <c r="O34" s="223" t="s">
        <v>16</v>
      </c>
      <c r="P34" s="234" t="s">
        <v>462</v>
      </c>
      <c r="Q34" s="218"/>
      <c r="R34" s="145"/>
      <c r="S34" s="5"/>
    </row>
    <row r="35" spans="1:19">
      <c r="A35" s="276">
        <f t="shared" si="2"/>
        <v>22</v>
      </c>
      <c r="B35" s="217" t="s">
        <v>202</v>
      </c>
      <c r="C35" s="284"/>
      <c r="D35" s="238"/>
      <c r="E35" s="223">
        <v>2000</v>
      </c>
      <c r="F35" s="223" t="s">
        <v>16</v>
      </c>
      <c r="G35" s="223" t="s">
        <v>73</v>
      </c>
      <c r="H35" s="222" t="s">
        <v>151</v>
      </c>
      <c r="I35" s="293">
        <v>77.8</v>
      </c>
      <c r="J35" s="222">
        <v>65</v>
      </c>
      <c r="K35" s="283">
        <v>87</v>
      </c>
      <c r="L35" s="287">
        <f t="shared" si="0"/>
        <v>43.5</v>
      </c>
      <c r="M35" s="288">
        <f t="shared" si="1"/>
        <v>108.5</v>
      </c>
      <c r="N35" s="222"/>
      <c r="O35" s="223" t="s">
        <v>16</v>
      </c>
      <c r="P35" s="234" t="s">
        <v>203</v>
      </c>
      <c r="Q35" s="218"/>
      <c r="R35" s="145"/>
      <c r="S35" s="5"/>
    </row>
    <row r="36" spans="1:19">
      <c r="A36" s="276">
        <f t="shared" si="2"/>
        <v>23</v>
      </c>
      <c r="B36" s="217" t="s">
        <v>554</v>
      </c>
      <c r="C36" s="284"/>
      <c r="D36" s="238"/>
      <c r="E36" s="222">
        <v>1997</v>
      </c>
      <c r="F36" s="223">
        <v>1</v>
      </c>
      <c r="G36" s="222" t="s">
        <v>70</v>
      </c>
      <c r="H36" s="222" t="s">
        <v>76</v>
      </c>
      <c r="I36" s="286">
        <v>76.5</v>
      </c>
      <c r="J36" s="222">
        <v>71</v>
      </c>
      <c r="K36" s="222">
        <v>63</v>
      </c>
      <c r="L36" s="287">
        <f t="shared" si="0"/>
        <v>31.5</v>
      </c>
      <c r="M36" s="288">
        <f t="shared" si="1"/>
        <v>102.5</v>
      </c>
      <c r="N36" s="308"/>
      <c r="O36" s="223" t="s">
        <v>558</v>
      </c>
      <c r="P36" s="234" t="s">
        <v>516</v>
      </c>
      <c r="Q36" s="218"/>
      <c r="R36" s="145"/>
      <c r="S36" s="5"/>
    </row>
    <row r="37" spans="1:19">
      <c r="A37" s="276">
        <f t="shared" si="2"/>
        <v>24</v>
      </c>
      <c r="B37" s="217" t="s">
        <v>199</v>
      </c>
      <c r="C37" s="284"/>
      <c r="D37" s="238"/>
      <c r="E37" s="223">
        <v>1996</v>
      </c>
      <c r="F37" s="223" t="s">
        <v>16</v>
      </c>
      <c r="G37" s="223" t="s">
        <v>193</v>
      </c>
      <c r="H37" s="222" t="s">
        <v>151</v>
      </c>
      <c r="I37" s="293">
        <v>75.599999999999994</v>
      </c>
      <c r="J37" s="222">
        <v>54</v>
      </c>
      <c r="K37" s="283">
        <v>89</v>
      </c>
      <c r="L37" s="287">
        <f t="shared" si="0"/>
        <v>44.5</v>
      </c>
      <c r="M37" s="288">
        <f t="shared" si="1"/>
        <v>98.5</v>
      </c>
      <c r="N37" s="308"/>
      <c r="O37" s="223" t="s">
        <v>16</v>
      </c>
      <c r="P37" s="234" t="s">
        <v>115</v>
      </c>
      <c r="Q37" s="218"/>
      <c r="R37" s="145"/>
      <c r="S37" s="5"/>
    </row>
    <row r="38" spans="1:19">
      <c r="A38" s="276">
        <f t="shared" si="2"/>
        <v>25</v>
      </c>
      <c r="B38" s="217" t="s">
        <v>380</v>
      </c>
      <c r="C38" s="284"/>
      <c r="D38" s="238"/>
      <c r="E38" s="223">
        <v>1978</v>
      </c>
      <c r="F38" s="223" t="s">
        <v>16</v>
      </c>
      <c r="G38" s="223" t="s">
        <v>74</v>
      </c>
      <c r="H38" s="222" t="s">
        <v>150</v>
      </c>
      <c r="I38" s="293">
        <v>76.599999999999994</v>
      </c>
      <c r="J38" s="222">
        <v>53</v>
      </c>
      <c r="K38" s="287">
        <v>89</v>
      </c>
      <c r="L38" s="287">
        <f t="shared" si="0"/>
        <v>44.5</v>
      </c>
      <c r="M38" s="288">
        <f t="shared" si="1"/>
        <v>97.5</v>
      </c>
      <c r="N38" s="308"/>
      <c r="O38" s="223" t="s">
        <v>16</v>
      </c>
      <c r="P38" s="234" t="s">
        <v>112</v>
      </c>
      <c r="Q38" s="218"/>
      <c r="R38" s="273"/>
      <c r="S38" s="5"/>
    </row>
    <row r="39" spans="1:19">
      <c r="A39" s="276">
        <f t="shared" si="2"/>
        <v>26</v>
      </c>
      <c r="B39" s="217" t="s">
        <v>290</v>
      </c>
      <c r="C39" s="284"/>
      <c r="D39" s="238"/>
      <c r="E39" s="222">
        <v>1983</v>
      </c>
      <c r="F39" s="223">
        <v>1</v>
      </c>
      <c r="G39" s="222"/>
      <c r="H39" s="222" t="s">
        <v>286</v>
      </c>
      <c r="I39" s="293">
        <v>77.7</v>
      </c>
      <c r="J39" s="222">
        <v>36</v>
      </c>
      <c r="K39" s="283">
        <v>123</v>
      </c>
      <c r="L39" s="287">
        <f t="shared" si="0"/>
        <v>61.5</v>
      </c>
      <c r="M39" s="288">
        <f t="shared" si="1"/>
        <v>97.5</v>
      </c>
      <c r="N39" s="308"/>
      <c r="O39" s="223" t="s">
        <v>558</v>
      </c>
      <c r="P39" s="234" t="s">
        <v>291</v>
      </c>
      <c r="Q39" s="218"/>
      <c r="R39" s="145"/>
      <c r="S39" s="5"/>
    </row>
    <row r="40" spans="1:19">
      <c r="A40" s="276">
        <f t="shared" si="2"/>
        <v>27</v>
      </c>
      <c r="B40" s="217" t="s">
        <v>195</v>
      </c>
      <c r="C40" s="284"/>
      <c r="D40" s="238"/>
      <c r="E40" s="223">
        <v>1998</v>
      </c>
      <c r="F40" s="223">
        <v>1</v>
      </c>
      <c r="G40" s="223" t="s">
        <v>193</v>
      </c>
      <c r="H40" s="222" t="s">
        <v>151</v>
      </c>
      <c r="I40" s="293">
        <v>74.8</v>
      </c>
      <c r="J40" s="222">
        <v>56</v>
      </c>
      <c r="K40" s="283">
        <v>75</v>
      </c>
      <c r="L40" s="287">
        <f t="shared" si="0"/>
        <v>37.5</v>
      </c>
      <c r="M40" s="288">
        <f t="shared" si="1"/>
        <v>93.5</v>
      </c>
      <c r="N40" s="308"/>
      <c r="O40" s="283"/>
      <c r="P40" s="234" t="s">
        <v>115</v>
      </c>
      <c r="Q40" s="218"/>
      <c r="R40" s="145"/>
      <c r="S40" s="5"/>
    </row>
    <row r="41" spans="1:19">
      <c r="A41" s="276">
        <f t="shared" si="2"/>
        <v>28</v>
      </c>
      <c r="B41" s="217" t="s">
        <v>381</v>
      </c>
      <c r="C41" s="284"/>
      <c r="D41" s="238"/>
      <c r="E41" s="223">
        <v>1997</v>
      </c>
      <c r="F41" s="223" t="s">
        <v>16</v>
      </c>
      <c r="G41" s="154" t="s">
        <v>600</v>
      </c>
      <c r="H41" s="222" t="s">
        <v>150</v>
      </c>
      <c r="I41" s="293">
        <v>73.8</v>
      </c>
      <c r="J41" s="222">
        <v>49</v>
      </c>
      <c r="K41" s="222">
        <v>80</v>
      </c>
      <c r="L41" s="287">
        <f t="shared" si="0"/>
        <v>40</v>
      </c>
      <c r="M41" s="288">
        <f t="shared" si="1"/>
        <v>89</v>
      </c>
      <c r="N41" s="308"/>
      <c r="O41" s="283"/>
      <c r="P41" s="234" t="s">
        <v>112</v>
      </c>
      <c r="Q41" s="218"/>
      <c r="R41" s="273"/>
    </row>
    <row r="42" spans="1:19">
      <c r="A42" s="276">
        <f t="shared" si="2"/>
        <v>29</v>
      </c>
      <c r="B42" s="217" t="s">
        <v>357</v>
      </c>
      <c r="C42" s="284"/>
      <c r="D42" s="238"/>
      <c r="E42" s="223">
        <v>1977</v>
      </c>
      <c r="F42" s="223" t="s">
        <v>16</v>
      </c>
      <c r="G42" s="222"/>
      <c r="H42" s="222" t="s">
        <v>158</v>
      </c>
      <c r="I42" s="293">
        <v>75.2</v>
      </c>
      <c r="J42" s="222">
        <v>56</v>
      </c>
      <c r="K42" s="287">
        <v>59</v>
      </c>
      <c r="L42" s="287">
        <f t="shared" si="0"/>
        <v>29.5</v>
      </c>
      <c r="M42" s="288">
        <f t="shared" si="1"/>
        <v>85.5</v>
      </c>
      <c r="N42" s="308"/>
      <c r="O42" s="283"/>
      <c r="P42" s="234" t="s">
        <v>358</v>
      </c>
      <c r="Q42" s="218"/>
      <c r="R42" s="273"/>
    </row>
    <row r="43" spans="1:19">
      <c r="A43" s="276">
        <f t="shared" si="2"/>
        <v>30</v>
      </c>
      <c r="B43" s="217" t="s">
        <v>210</v>
      </c>
      <c r="C43" s="284"/>
      <c r="D43" s="238"/>
      <c r="E43" s="224">
        <v>2002</v>
      </c>
      <c r="F43" s="223" t="s">
        <v>16</v>
      </c>
      <c r="G43" s="224" t="s">
        <v>78</v>
      </c>
      <c r="H43" s="224" t="s">
        <v>149</v>
      </c>
      <c r="I43" s="293">
        <v>77.2</v>
      </c>
      <c r="J43" s="222">
        <v>57</v>
      </c>
      <c r="K43" s="287">
        <v>50</v>
      </c>
      <c r="L43" s="287">
        <f t="shared" si="0"/>
        <v>25</v>
      </c>
      <c r="M43" s="288">
        <f t="shared" si="1"/>
        <v>82</v>
      </c>
      <c r="N43" s="308"/>
      <c r="O43" s="283"/>
      <c r="P43" s="234" t="s">
        <v>208</v>
      </c>
      <c r="Q43" s="218"/>
      <c r="R43" s="273"/>
    </row>
    <row r="44" spans="1:19">
      <c r="A44" s="276">
        <f t="shared" si="2"/>
        <v>31</v>
      </c>
      <c r="B44" s="217" t="s">
        <v>172</v>
      </c>
      <c r="C44" s="284"/>
      <c r="D44" s="238"/>
      <c r="E44" s="297">
        <v>1978</v>
      </c>
      <c r="F44" s="223">
        <v>1</v>
      </c>
      <c r="G44" s="223" t="s">
        <v>173</v>
      </c>
      <c r="H44" s="328" t="s">
        <v>156</v>
      </c>
      <c r="I44" s="293">
        <v>75.5</v>
      </c>
      <c r="J44" s="294">
        <v>50</v>
      </c>
      <c r="K44" s="287">
        <v>54</v>
      </c>
      <c r="L44" s="287">
        <f t="shared" si="0"/>
        <v>27</v>
      </c>
      <c r="M44" s="288">
        <f t="shared" si="1"/>
        <v>77</v>
      </c>
      <c r="N44" s="294"/>
      <c r="O44" s="283"/>
      <c r="P44" s="234" t="s">
        <v>174</v>
      </c>
      <c r="Q44" s="218"/>
      <c r="R44" s="273"/>
    </row>
    <row r="45" spans="1:19">
      <c r="A45" s="276">
        <f t="shared" si="2"/>
        <v>32</v>
      </c>
      <c r="B45" s="217" t="s">
        <v>211</v>
      </c>
      <c r="C45" s="284"/>
      <c r="D45" s="238"/>
      <c r="E45" s="224">
        <v>2000</v>
      </c>
      <c r="F45" s="223" t="s">
        <v>16</v>
      </c>
      <c r="G45" s="224" t="s">
        <v>78</v>
      </c>
      <c r="H45" s="224" t="s">
        <v>149</v>
      </c>
      <c r="I45" s="293">
        <v>77.7</v>
      </c>
      <c r="J45" s="222">
        <v>29</v>
      </c>
      <c r="K45" s="287">
        <v>68</v>
      </c>
      <c r="L45" s="287">
        <f t="shared" si="0"/>
        <v>34</v>
      </c>
      <c r="M45" s="288">
        <f t="shared" si="1"/>
        <v>63</v>
      </c>
      <c r="N45" s="308"/>
      <c r="O45" s="358"/>
      <c r="P45" s="234" t="s">
        <v>208</v>
      </c>
      <c r="Q45" s="218"/>
      <c r="R45" s="273"/>
    </row>
    <row r="46" spans="1:19">
      <c r="A46" s="276">
        <f t="shared" si="2"/>
        <v>33</v>
      </c>
      <c r="B46" s="217" t="s">
        <v>328</v>
      </c>
      <c r="C46" s="284"/>
      <c r="D46" s="238"/>
      <c r="E46" s="222">
        <v>1983</v>
      </c>
      <c r="F46" s="223">
        <v>1</v>
      </c>
      <c r="G46" s="223" t="s">
        <v>70</v>
      </c>
      <c r="H46" s="222" t="s">
        <v>326</v>
      </c>
      <c r="I46" s="293">
        <v>77.099999999999994</v>
      </c>
      <c r="J46" s="222">
        <v>49</v>
      </c>
      <c r="K46" s="287">
        <v>0</v>
      </c>
      <c r="L46" s="287">
        <f t="shared" si="0"/>
        <v>0</v>
      </c>
      <c r="M46" s="288">
        <v>0</v>
      </c>
      <c r="N46" s="308"/>
      <c r="O46" s="283"/>
      <c r="P46" s="234" t="s">
        <v>329</v>
      </c>
      <c r="Q46" s="218"/>
      <c r="R46" s="273"/>
    </row>
    <row r="47" spans="1:19">
      <c r="A47" s="303"/>
      <c r="B47" s="349"/>
      <c r="C47" s="350"/>
      <c r="D47" s="351"/>
      <c r="E47" s="312"/>
      <c r="F47" s="353"/>
      <c r="G47" s="312"/>
      <c r="H47" s="354"/>
      <c r="I47" s="319"/>
      <c r="J47" s="354"/>
      <c r="K47" s="354"/>
      <c r="L47" s="320"/>
      <c r="M47" s="321"/>
      <c r="N47" s="355"/>
      <c r="O47" s="305"/>
      <c r="P47" s="352"/>
      <c r="Q47" s="351"/>
      <c r="R47" s="273"/>
    </row>
    <row r="48" spans="1:19">
      <c r="R48" s="273"/>
    </row>
    <row r="49" spans="1:18">
      <c r="A49" s="274" t="s">
        <v>14</v>
      </c>
      <c r="B49" s="274"/>
      <c r="C49" s="274"/>
      <c r="D49" s="274"/>
      <c r="E49" s="274" t="s">
        <v>40</v>
      </c>
      <c r="F49" s="273"/>
      <c r="G49" s="274"/>
      <c r="H49" s="274"/>
      <c r="I49" s="273" t="s">
        <v>52</v>
      </c>
      <c r="J49" s="275"/>
      <c r="K49" s="275"/>
      <c r="L49" s="275"/>
      <c r="M49" s="275"/>
      <c r="N49" s="273" t="s">
        <v>161</v>
      </c>
      <c r="O49" s="273"/>
      <c r="P49" s="273"/>
      <c r="Q49" s="273"/>
      <c r="R49" s="273"/>
    </row>
    <row r="50" spans="1:18">
      <c r="R50" s="273"/>
    </row>
    <row r="51" spans="1:18">
      <c r="A51" s="274" t="s">
        <v>15</v>
      </c>
      <c r="B51" s="274"/>
      <c r="C51" s="274"/>
      <c r="D51" s="274"/>
      <c r="E51" s="274" t="s">
        <v>47</v>
      </c>
      <c r="F51" s="273"/>
      <c r="G51" s="274"/>
      <c r="H51" s="274"/>
      <c r="I51" s="273" t="s">
        <v>53</v>
      </c>
      <c r="J51" s="275"/>
      <c r="K51" s="275"/>
      <c r="L51" s="275"/>
      <c r="M51" s="275"/>
      <c r="N51" s="273" t="s">
        <v>142</v>
      </c>
      <c r="O51" s="273"/>
      <c r="P51" s="273"/>
      <c r="Q51" s="273"/>
      <c r="R51" s="273"/>
    </row>
    <row r="52" spans="1:18">
      <c r="R52" s="273"/>
    </row>
  </sheetData>
  <sortState ref="B14:P43">
    <sortCondition descending="1" ref="M14:M43"/>
  </sortState>
  <mergeCells count="27">
    <mergeCell ref="D1:O1"/>
    <mergeCell ref="D2:O2"/>
    <mergeCell ref="D3:O3"/>
    <mergeCell ref="D4:O4"/>
    <mergeCell ref="G12:G13"/>
    <mergeCell ref="K12:L12"/>
    <mergeCell ref="D10:N10"/>
    <mergeCell ref="D8:N8"/>
    <mergeCell ref="D9:N9"/>
    <mergeCell ref="I12:I13"/>
    <mergeCell ref="M12:M13"/>
    <mergeCell ref="N12:N13"/>
    <mergeCell ref="O12:O13"/>
    <mergeCell ref="J12:J13"/>
    <mergeCell ref="P25:Q25"/>
    <mergeCell ref="A5:C5"/>
    <mergeCell ref="D6:N6"/>
    <mergeCell ref="A6:C6"/>
    <mergeCell ref="A7:C7"/>
    <mergeCell ref="O6:Q6"/>
    <mergeCell ref="D7:N7"/>
    <mergeCell ref="A12:A13"/>
    <mergeCell ref="B12:D13"/>
    <mergeCell ref="E12:E13"/>
    <mergeCell ref="F12:F13"/>
    <mergeCell ref="H12:H13"/>
    <mergeCell ref="P12:Q13"/>
  </mergeCells>
  <phoneticPr fontId="6" type="noConversion"/>
  <pageMargins left="0.4" right="0.16" top="0.27" bottom="0.72" header="0.28000000000000003" footer="0.68"/>
  <pageSetup paperSize="9" scale="80" orientation="landscape" r:id="rId1"/>
  <headerFooter alignWithMargins="0"/>
  <rowBreaks count="1" manualBreakCount="1">
    <brk id="51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S360"/>
  <sheetViews>
    <sheetView view="pageBreakPreview" topLeftCell="A7" zoomScaleSheetLayoutView="100" workbookViewId="0">
      <selection activeCell="S14" sqref="S14"/>
    </sheetView>
  </sheetViews>
  <sheetFormatPr defaultColWidth="9.140625" defaultRowHeight="12.75"/>
  <cols>
    <col min="1" max="1" width="6.140625" style="11" customWidth="1"/>
    <col min="2" max="2" width="12.28515625" style="11" customWidth="1"/>
    <col min="3" max="3" width="7.5703125" style="11" customWidth="1"/>
    <col min="4" max="4" width="4" style="11" customWidth="1"/>
    <col min="5" max="5" width="8.7109375" style="11" customWidth="1"/>
    <col min="6" max="6" width="6.42578125" style="11" customWidth="1"/>
    <col min="7" max="7" width="8" style="11" customWidth="1"/>
    <col min="8" max="8" width="20" style="11" customWidth="1"/>
    <col min="9" max="9" width="7" style="11" customWidth="1"/>
    <col min="10" max="10" width="6.5703125" style="344" customWidth="1"/>
    <col min="11" max="11" width="6.85546875" style="11" customWidth="1"/>
    <col min="12" max="12" width="6.7109375" style="11" customWidth="1"/>
    <col min="13" max="13" width="7.5703125" style="11" customWidth="1"/>
    <col min="14" max="14" width="6.140625" style="11" customWidth="1"/>
    <col min="15" max="15" width="7.28515625" style="84" customWidth="1"/>
    <col min="16" max="16" width="13.28515625" style="11" customWidth="1"/>
    <col min="17" max="17" width="11.7109375" style="11" customWidth="1"/>
    <col min="18" max="16384" width="9.140625" style="11"/>
  </cols>
  <sheetData>
    <row r="1" spans="1:17">
      <c r="A1"/>
      <c r="B1" s="13"/>
      <c r="C1" s="13"/>
      <c r="D1" s="547" t="s">
        <v>54</v>
      </c>
      <c r="E1" s="548"/>
      <c r="F1" s="548"/>
      <c r="G1" s="548"/>
      <c r="H1" s="548"/>
      <c r="I1" s="548"/>
      <c r="J1" s="548"/>
      <c r="K1" s="548"/>
      <c r="L1" s="548"/>
      <c r="M1" s="548"/>
      <c r="N1" s="548"/>
      <c r="O1" s="548"/>
      <c r="P1" s="548"/>
      <c r="Q1" s="13"/>
    </row>
    <row r="2" spans="1:17">
      <c r="A2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548"/>
      <c r="O2" s="548"/>
      <c r="P2" s="548"/>
    </row>
    <row r="3" spans="1:17">
      <c r="A3"/>
      <c r="B3" s="13"/>
      <c r="C3" s="13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547"/>
      <c r="P3" s="547"/>
    </row>
    <row r="4" spans="1:17">
      <c r="A4"/>
      <c r="B4" s="13"/>
      <c r="C4" s="13"/>
      <c r="D4" s="556" t="s">
        <v>51</v>
      </c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</row>
    <row r="5" spans="1:17">
      <c r="A5" s="557" t="s">
        <v>164</v>
      </c>
      <c r="B5" s="557"/>
      <c r="C5" s="557"/>
      <c r="D5" s="12"/>
      <c r="E5" s="12"/>
      <c r="F5" s="12"/>
      <c r="G5" s="12"/>
      <c r="H5" s="12"/>
      <c r="I5" s="12"/>
      <c r="K5" s="12"/>
      <c r="L5" s="12"/>
      <c r="M5" s="12"/>
      <c r="N5" s="12"/>
      <c r="O5" s="104" t="s">
        <v>26</v>
      </c>
      <c r="P5" s="21"/>
      <c r="Q5" s="21"/>
    </row>
    <row r="6" spans="1:17">
      <c r="A6" s="541" t="s">
        <v>36</v>
      </c>
      <c r="B6" s="541"/>
      <c r="C6" s="541"/>
      <c r="D6" s="543" t="s">
        <v>0</v>
      </c>
      <c r="E6" s="543"/>
      <c r="F6" s="543"/>
      <c r="G6" s="543"/>
      <c r="H6" s="543"/>
      <c r="I6" s="543"/>
      <c r="J6" s="543"/>
      <c r="K6" s="543"/>
      <c r="L6" s="543"/>
      <c r="M6" s="543"/>
      <c r="N6" s="544"/>
      <c r="O6" s="549" t="s">
        <v>28</v>
      </c>
      <c r="P6" s="550"/>
      <c r="Q6" s="551"/>
    </row>
    <row r="7" spans="1:17" ht="27.75" customHeight="1">
      <c r="A7" s="542" t="s">
        <v>130</v>
      </c>
      <c r="B7" s="542"/>
      <c r="C7" s="542"/>
      <c r="D7" s="552" t="s">
        <v>60</v>
      </c>
      <c r="E7" s="553"/>
      <c r="F7" s="553"/>
      <c r="G7" s="553"/>
      <c r="H7" s="553"/>
      <c r="I7" s="553"/>
      <c r="J7" s="553"/>
      <c r="K7" s="553"/>
      <c r="L7" s="553"/>
      <c r="M7" s="553"/>
      <c r="N7" s="554"/>
      <c r="O7" s="22" t="s">
        <v>23</v>
      </c>
      <c r="P7" s="22" t="s">
        <v>22</v>
      </c>
      <c r="Q7" s="22" t="s">
        <v>16</v>
      </c>
    </row>
    <row r="8" spans="1:17">
      <c r="A8" s="20"/>
      <c r="B8" s="20"/>
      <c r="C8" s="20"/>
      <c r="D8" s="543" t="s">
        <v>27</v>
      </c>
      <c r="E8" s="545"/>
      <c r="F8" s="545"/>
      <c r="G8" s="545"/>
      <c r="H8" s="545"/>
      <c r="I8" s="545"/>
      <c r="J8" s="545"/>
      <c r="K8" s="545"/>
      <c r="L8" s="545"/>
      <c r="M8" s="545"/>
      <c r="N8" s="543"/>
      <c r="O8" s="22">
        <v>215</v>
      </c>
      <c r="P8" s="22">
        <v>150</v>
      </c>
      <c r="Q8" s="22">
        <v>111</v>
      </c>
    </row>
    <row r="9" spans="1:17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543"/>
      <c r="M9" s="543"/>
      <c r="N9" s="543"/>
      <c r="O9" s="23"/>
      <c r="P9" s="19"/>
      <c r="Q9" s="19"/>
    </row>
    <row r="10" spans="1:17">
      <c r="A10" s="46" t="s">
        <v>59</v>
      </c>
      <c r="B10" s="45"/>
      <c r="C10" s="229">
        <v>295</v>
      </c>
      <c r="D10" s="543" t="s">
        <v>33</v>
      </c>
      <c r="E10" s="543"/>
      <c r="F10" s="543"/>
      <c r="G10" s="543"/>
      <c r="H10" s="543"/>
      <c r="I10" s="543"/>
      <c r="J10" s="543"/>
      <c r="K10" s="543"/>
      <c r="L10" s="543"/>
      <c r="M10" s="543"/>
      <c r="N10" s="543"/>
      <c r="O10" s="19"/>
      <c r="P10" s="19"/>
      <c r="Q10" s="19"/>
    </row>
    <row r="11" spans="1:17">
      <c r="O11" s="32"/>
    </row>
    <row r="12" spans="1:17" ht="12.75" customHeight="1">
      <c r="A12" s="546" t="s">
        <v>4</v>
      </c>
      <c r="B12" s="560" t="s">
        <v>5</v>
      </c>
      <c r="C12" s="564"/>
      <c r="D12" s="561"/>
      <c r="E12" s="546" t="s">
        <v>6</v>
      </c>
      <c r="F12" s="546" t="s">
        <v>56</v>
      </c>
      <c r="G12" s="558" t="s">
        <v>55</v>
      </c>
      <c r="H12" s="546" t="s">
        <v>7</v>
      </c>
      <c r="I12" s="546" t="s">
        <v>8</v>
      </c>
      <c r="J12" s="546" t="s">
        <v>1</v>
      </c>
      <c r="K12" s="555" t="s">
        <v>2</v>
      </c>
      <c r="L12" s="555"/>
      <c r="M12" s="546" t="s">
        <v>9</v>
      </c>
      <c r="N12" s="546" t="s">
        <v>10</v>
      </c>
      <c r="O12" s="546" t="s">
        <v>11</v>
      </c>
      <c r="P12" s="560" t="s">
        <v>12</v>
      </c>
      <c r="Q12" s="561"/>
    </row>
    <row r="13" spans="1:17">
      <c r="A13" s="546"/>
      <c r="B13" s="562"/>
      <c r="C13" s="565"/>
      <c r="D13" s="563"/>
      <c r="E13" s="546"/>
      <c r="F13" s="546"/>
      <c r="G13" s="559"/>
      <c r="H13" s="546"/>
      <c r="I13" s="546"/>
      <c r="J13" s="546"/>
      <c r="K13" s="2" t="s">
        <v>3</v>
      </c>
      <c r="L13" s="2" t="s">
        <v>13</v>
      </c>
      <c r="M13" s="546"/>
      <c r="N13" s="546"/>
      <c r="O13" s="546"/>
      <c r="P13" s="562"/>
      <c r="Q13" s="563"/>
    </row>
    <row r="14" spans="1:17">
      <c r="A14" s="14">
        <v>1</v>
      </c>
      <c r="B14" s="220" t="s">
        <v>572</v>
      </c>
      <c r="C14" s="359"/>
      <c r="D14" s="360"/>
      <c r="E14" s="264">
        <v>1992</v>
      </c>
      <c r="F14" s="264" t="s">
        <v>22</v>
      </c>
      <c r="G14" s="213"/>
      <c r="H14" s="121" t="s">
        <v>441</v>
      </c>
      <c r="I14" s="215">
        <v>82.9</v>
      </c>
      <c r="J14" s="213">
        <v>111</v>
      </c>
      <c r="K14" s="213">
        <v>194</v>
      </c>
      <c r="L14" s="260">
        <f t="shared" ref="L14:L37" si="0">K14/2</f>
        <v>97</v>
      </c>
      <c r="M14" s="125">
        <f t="shared" ref="M14:M37" si="1">J14+L14</f>
        <v>208</v>
      </c>
      <c r="N14" s="213">
        <v>20</v>
      </c>
      <c r="O14" s="264" t="s">
        <v>22</v>
      </c>
      <c r="P14" s="267" t="s">
        <v>442</v>
      </c>
      <c r="Q14" s="221"/>
    </row>
    <row r="15" spans="1:17">
      <c r="A15" s="14">
        <f t="shared" ref="A15:A37" si="2">A14+1</f>
        <v>2</v>
      </c>
      <c r="B15" s="220" t="s">
        <v>371</v>
      </c>
      <c r="C15" s="359"/>
      <c r="D15" s="360"/>
      <c r="E15" s="123">
        <v>1991</v>
      </c>
      <c r="F15" s="119" t="s">
        <v>16</v>
      </c>
      <c r="G15" s="119" t="s">
        <v>69</v>
      </c>
      <c r="H15" s="123" t="s">
        <v>152</v>
      </c>
      <c r="I15" s="146">
        <v>84.2</v>
      </c>
      <c r="J15" s="119">
        <v>113</v>
      </c>
      <c r="K15" s="213">
        <v>130</v>
      </c>
      <c r="L15" s="260">
        <f t="shared" si="0"/>
        <v>65</v>
      </c>
      <c r="M15" s="125">
        <f t="shared" si="1"/>
        <v>178</v>
      </c>
      <c r="N15" s="119">
        <v>18</v>
      </c>
      <c r="O15" s="264" t="s">
        <v>557</v>
      </c>
      <c r="P15" s="267" t="s">
        <v>372</v>
      </c>
      <c r="Q15" s="221"/>
    </row>
    <row r="16" spans="1:17">
      <c r="A16" s="14">
        <f t="shared" si="2"/>
        <v>3</v>
      </c>
      <c r="B16" s="220" t="s">
        <v>91</v>
      </c>
      <c r="C16" s="359"/>
      <c r="D16" s="360"/>
      <c r="E16" s="127">
        <v>1989</v>
      </c>
      <c r="F16" s="119" t="s">
        <v>22</v>
      </c>
      <c r="G16" s="127" t="s">
        <v>253</v>
      </c>
      <c r="H16" s="129" t="s">
        <v>145</v>
      </c>
      <c r="I16" s="146">
        <v>85</v>
      </c>
      <c r="J16" s="131">
        <v>97</v>
      </c>
      <c r="K16" s="213">
        <v>160</v>
      </c>
      <c r="L16" s="260">
        <f t="shared" si="0"/>
        <v>80</v>
      </c>
      <c r="M16" s="125">
        <f t="shared" si="1"/>
        <v>177</v>
      </c>
      <c r="N16" s="131">
        <v>16</v>
      </c>
      <c r="O16" s="264" t="s">
        <v>22</v>
      </c>
      <c r="P16" s="267" t="s">
        <v>81</v>
      </c>
      <c r="Q16" s="221"/>
    </row>
    <row r="17" spans="1:17">
      <c r="A17" s="14">
        <f t="shared" si="2"/>
        <v>4</v>
      </c>
      <c r="B17" s="220" t="s">
        <v>373</v>
      </c>
      <c r="C17" s="359"/>
      <c r="D17" s="360"/>
      <c r="E17" s="123">
        <v>1992</v>
      </c>
      <c r="F17" s="119" t="s">
        <v>16</v>
      </c>
      <c r="G17" s="119" t="s">
        <v>69</v>
      </c>
      <c r="H17" s="123" t="s">
        <v>152</v>
      </c>
      <c r="I17" s="146">
        <v>84.7</v>
      </c>
      <c r="J17" s="119">
        <v>94</v>
      </c>
      <c r="K17" s="213">
        <v>146</v>
      </c>
      <c r="L17" s="260">
        <f t="shared" si="0"/>
        <v>73</v>
      </c>
      <c r="M17" s="125">
        <f t="shared" si="1"/>
        <v>167</v>
      </c>
      <c r="N17" s="119">
        <v>15</v>
      </c>
      <c r="O17" s="264" t="s">
        <v>557</v>
      </c>
      <c r="P17" s="267" t="s">
        <v>374</v>
      </c>
      <c r="Q17" s="221"/>
    </row>
    <row r="18" spans="1:17">
      <c r="A18" s="14">
        <f t="shared" si="2"/>
        <v>5</v>
      </c>
      <c r="B18" s="220" t="s">
        <v>102</v>
      </c>
      <c r="C18" s="359"/>
      <c r="D18" s="360"/>
      <c r="E18" s="123">
        <v>1987</v>
      </c>
      <c r="F18" s="119" t="s">
        <v>22</v>
      </c>
      <c r="G18" s="130"/>
      <c r="H18" s="123" t="s">
        <v>37</v>
      </c>
      <c r="I18" s="146">
        <v>83.6</v>
      </c>
      <c r="J18" s="119">
        <v>114</v>
      </c>
      <c r="K18" s="213">
        <v>105</v>
      </c>
      <c r="L18" s="260">
        <f t="shared" si="0"/>
        <v>52.5</v>
      </c>
      <c r="M18" s="125">
        <f t="shared" si="1"/>
        <v>166.5</v>
      </c>
      <c r="N18" s="119">
        <v>14</v>
      </c>
      <c r="O18" s="264" t="s">
        <v>22</v>
      </c>
      <c r="P18" s="267" t="s">
        <v>81</v>
      </c>
      <c r="Q18" s="221"/>
    </row>
    <row r="19" spans="1:17">
      <c r="A19" s="14">
        <f t="shared" si="2"/>
        <v>6</v>
      </c>
      <c r="B19" s="220" t="s">
        <v>565</v>
      </c>
      <c r="C19" s="359"/>
      <c r="D19" s="360"/>
      <c r="E19" s="264">
        <v>1993</v>
      </c>
      <c r="F19" s="264" t="s">
        <v>22</v>
      </c>
      <c r="G19" s="213"/>
      <c r="H19" s="121" t="s">
        <v>566</v>
      </c>
      <c r="I19" s="215">
        <v>81.400000000000006</v>
      </c>
      <c r="J19" s="213">
        <v>105</v>
      </c>
      <c r="K19" s="213">
        <v>102</v>
      </c>
      <c r="L19" s="260">
        <f t="shared" si="0"/>
        <v>51</v>
      </c>
      <c r="M19" s="125">
        <f t="shared" si="1"/>
        <v>156</v>
      </c>
      <c r="N19" s="213">
        <v>13</v>
      </c>
      <c r="O19" s="264" t="s">
        <v>22</v>
      </c>
      <c r="P19" s="267" t="s">
        <v>533</v>
      </c>
      <c r="Q19" s="221"/>
    </row>
    <row r="20" spans="1:17" ht="20.25" customHeight="1">
      <c r="A20" s="14">
        <f t="shared" si="2"/>
        <v>7</v>
      </c>
      <c r="B20" s="220" t="s">
        <v>111</v>
      </c>
      <c r="C20" s="359"/>
      <c r="D20" s="360"/>
      <c r="E20" s="123">
        <v>1984</v>
      </c>
      <c r="F20" s="119" t="s">
        <v>16</v>
      </c>
      <c r="G20" s="154" t="s">
        <v>384</v>
      </c>
      <c r="H20" s="123" t="s">
        <v>157</v>
      </c>
      <c r="I20" s="147">
        <v>84.7</v>
      </c>
      <c r="J20" s="123">
        <v>94</v>
      </c>
      <c r="K20" s="213">
        <v>105</v>
      </c>
      <c r="L20" s="260">
        <f t="shared" si="0"/>
        <v>52.5</v>
      </c>
      <c r="M20" s="125">
        <f t="shared" si="1"/>
        <v>146.5</v>
      </c>
      <c r="N20" s="123">
        <v>12</v>
      </c>
      <c r="O20" s="119" t="s">
        <v>16</v>
      </c>
      <c r="P20" s="267" t="s">
        <v>385</v>
      </c>
      <c r="Q20" s="221"/>
    </row>
    <row r="21" spans="1:17" ht="20.25" customHeight="1">
      <c r="A21" s="14">
        <f t="shared" si="2"/>
        <v>8</v>
      </c>
      <c r="B21" s="220" t="s">
        <v>562</v>
      </c>
      <c r="C21" s="359"/>
      <c r="D21" s="360"/>
      <c r="E21" s="264">
        <v>1978</v>
      </c>
      <c r="F21" s="264" t="s">
        <v>16</v>
      </c>
      <c r="G21" s="213"/>
      <c r="H21" s="260" t="s">
        <v>441</v>
      </c>
      <c r="I21" s="215">
        <v>84.5</v>
      </c>
      <c r="J21" s="213">
        <v>80</v>
      </c>
      <c r="K21" s="213">
        <v>125</v>
      </c>
      <c r="L21" s="260">
        <f t="shared" si="0"/>
        <v>62.5</v>
      </c>
      <c r="M21" s="125">
        <f t="shared" si="1"/>
        <v>142.5</v>
      </c>
      <c r="N21" s="213">
        <v>11</v>
      </c>
      <c r="O21" s="119" t="s">
        <v>16</v>
      </c>
      <c r="P21" s="267" t="s">
        <v>563</v>
      </c>
      <c r="Q21" s="221"/>
    </row>
    <row r="22" spans="1:17" s="71" customFormat="1" ht="14.25" customHeight="1">
      <c r="A22" s="14">
        <f t="shared" si="2"/>
        <v>9</v>
      </c>
      <c r="B22" s="220" t="s">
        <v>592</v>
      </c>
      <c r="C22" s="359"/>
      <c r="D22" s="360"/>
      <c r="E22" s="264">
        <v>1988</v>
      </c>
      <c r="F22" s="264" t="s">
        <v>16</v>
      </c>
      <c r="G22" s="213"/>
      <c r="H22" s="213" t="s">
        <v>543</v>
      </c>
      <c r="I22" s="215">
        <v>83.9</v>
      </c>
      <c r="J22" s="213">
        <v>85</v>
      </c>
      <c r="K22" s="213">
        <v>112</v>
      </c>
      <c r="L22" s="260">
        <f t="shared" si="0"/>
        <v>56</v>
      </c>
      <c r="M22" s="125">
        <f t="shared" si="1"/>
        <v>141</v>
      </c>
      <c r="N22" s="213">
        <v>10</v>
      </c>
      <c r="O22" s="119" t="s">
        <v>16</v>
      </c>
      <c r="P22" s="267" t="s">
        <v>573</v>
      </c>
      <c r="Q22" s="221"/>
    </row>
    <row r="23" spans="1:17" ht="22.5">
      <c r="A23" s="14">
        <f t="shared" si="2"/>
        <v>10</v>
      </c>
      <c r="B23" s="220" t="s">
        <v>197</v>
      </c>
      <c r="C23" s="359"/>
      <c r="D23" s="360"/>
      <c r="E23" s="119">
        <v>1997</v>
      </c>
      <c r="F23" s="119" t="s">
        <v>16</v>
      </c>
      <c r="G23" s="119" t="s">
        <v>193</v>
      </c>
      <c r="H23" s="123" t="s">
        <v>151</v>
      </c>
      <c r="I23" s="446">
        <v>83.2</v>
      </c>
      <c r="J23" s="123">
        <v>66</v>
      </c>
      <c r="K23" s="213">
        <v>145</v>
      </c>
      <c r="L23" s="260">
        <f t="shared" si="0"/>
        <v>72.5</v>
      </c>
      <c r="M23" s="125">
        <f t="shared" si="1"/>
        <v>138.5</v>
      </c>
      <c r="N23" s="123">
        <v>9</v>
      </c>
      <c r="O23" s="119" t="s">
        <v>16</v>
      </c>
      <c r="P23" s="267" t="s">
        <v>115</v>
      </c>
      <c r="Q23" s="221"/>
    </row>
    <row r="24" spans="1:17">
      <c r="A24" s="14">
        <f t="shared" si="2"/>
        <v>11</v>
      </c>
      <c r="B24" s="220" t="s">
        <v>569</v>
      </c>
      <c r="C24" s="359"/>
      <c r="D24" s="360"/>
      <c r="E24" s="264">
        <v>1986</v>
      </c>
      <c r="F24" s="264" t="s">
        <v>16</v>
      </c>
      <c r="G24" s="213"/>
      <c r="H24" s="121" t="s">
        <v>441</v>
      </c>
      <c r="I24" s="215">
        <v>82.7</v>
      </c>
      <c r="J24" s="213">
        <v>84</v>
      </c>
      <c r="K24" s="213">
        <v>94</v>
      </c>
      <c r="L24" s="260">
        <f t="shared" si="0"/>
        <v>47</v>
      </c>
      <c r="M24" s="125">
        <f t="shared" si="1"/>
        <v>131</v>
      </c>
      <c r="N24" s="213">
        <v>8</v>
      </c>
      <c r="O24" s="119" t="s">
        <v>16</v>
      </c>
      <c r="P24" s="267" t="s">
        <v>442</v>
      </c>
      <c r="Q24" s="221"/>
    </row>
    <row r="25" spans="1:17">
      <c r="A25" s="14">
        <f t="shared" si="2"/>
        <v>12</v>
      </c>
      <c r="B25" s="220" t="s">
        <v>574</v>
      </c>
      <c r="C25" s="359"/>
      <c r="D25" s="360"/>
      <c r="E25" s="264">
        <v>1993</v>
      </c>
      <c r="F25" s="264" t="s">
        <v>16</v>
      </c>
      <c r="G25" s="213"/>
      <c r="H25" s="213" t="s">
        <v>454</v>
      </c>
      <c r="I25" s="215">
        <v>85</v>
      </c>
      <c r="J25" s="213">
        <v>77</v>
      </c>
      <c r="K25" s="213">
        <v>100</v>
      </c>
      <c r="L25" s="260">
        <f t="shared" si="0"/>
        <v>50</v>
      </c>
      <c r="M25" s="125">
        <f t="shared" si="1"/>
        <v>127</v>
      </c>
      <c r="N25" s="213">
        <v>7</v>
      </c>
      <c r="O25" s="119" t="s">
        <v>16</v>
      </c>
      <c r="P25" s="267" t="s">
        <v>575</v>
      </c>
      <c r="Q25" s="221"/>
    </row>
    <row r="26" spans="1:17">
      <c r="A26" s="14">
        <f t="shared" si="2"/>
        <v>13</v>
      </c>
      <c r="B26" s="220" t="s">
        <v>356</v>
      </c>
      <c r="C26" s="359"/>
      <c r="D26" s="360"/>
      <c r="E26" s="119">
        <v>1997</v>
      </c>
      <c r="F26" s="119" t="s">
        <v>16</v>
      </c>
      <c r="G26" s="123"/>
      <c r="H26" s="123" t="s">
        <v>158</v>
      </c>
      <c r="I26" s="146">
        <v>84.9</v>
      </c>
      <c r="J26" s="123">
        <v>72</v>
      </c>
      <c r="K26" s="213">
        <v>100</v>
      </c>
      <c r="L26" s="260">
        <f t="shared" si="0"/>
        <v>50</v>
      </c>
      <c r="M26" s="125">
        <f t="shared" si="1"/>
        <v>122</v>
      </c>
      <c r="N26" s="123">
        <v>6</v>
      </c>
      <c r="O26" s="119" t="s">
        <v>16</v>
      </c>
      <c r="P26" s="267" t="s">
        <v>354</v>
      </c>
      <c r="Q26" s="221"/>
    </row>
    <row r="27" spans="1:17">
      <c r="A27" s="14">
        <f t="shared" si="2"/>
        <v>14</v>
      </c>
      <c r="B27" s="220" t="s">
        <v>571</v>
      </c>
      <c r="C27" s="359"/>
      <c r="D27" s="360"/>
      <c r="E27" s="264">
        <v>1996</v>
      </c>
      <c r="F27" s="264" t="s">
        <v>16</v>
      </c>
      <c r="G27" s="213" t="s">
        <v>70</v>
      </c>
      <c r="H27" s="213" t="s">
        <v>543</v>
      </c>
      <c r="I27" s="215">
        <v>85</v>
      </c>
      <c r="J27" s="213">
        <v>80</v>
      </c>
      <c r="K27" s="213">
        <v>81</v>
      </c>
      <c r="L27" s="260">
        <f t="shared" si="0"/>
        <v>40.5</v>
      </c>
      <c r="M27" s="125">
        <f t="shared" si="1"/>
        <v>120.5</v>
      </c>
      <c r="N27" s="213">
        <v>5</v>
      </c>
      <c r="O27" s="119" t="s">
        <v>16</v>
      </c>
      <c r="P27" s="267" t="s">
        <v>456</v>
      </c>
      <c r="Q27" s="221"/>
    </row>
    <row r="28" spans="1:17">
      <c r="A28" s="14">
        <f t="shared" si="2"/>
        <v>15</v>
      </c>
      <c r="B28" s="220" t="s">
        <v>567</v>
      </c>
      <c r="C28" s="359"/>
      <c r="D28" s="360"/>
      <c r="E28" s="265">
        <v>1997</v>
      </c>
      <c r="F28" s="264" t="s">
        <v>16</v>
      </c>
      <c r="G28" s="214"/>
      <c r="H28" s="128" t="s">
        <v>566</v>
      </c>
      <c r="I28" s="215">
        <v>83.3</v>
      </c>
      <c r="J28" s="214">
        <v>66</v>
      </c>
      <c r="K28" s="214">
        <v>101</v>
      </c>
      <c r="L28" s="260">
        <f t="shared" si="0"/>
        <v>50.5</v>
      </c>
      <c r="M28" s="125">
        <f t="shared" si="1"/>
        <v>116.5</v>
      </c>
      <c r="N28" s="214">
        <v>4</v>
      </c>
      <c r="O28" s="119" t="s">
        <v>16</v>
      </c>
      <c r="P28" s="267" t="s">
        <v>568</v>
      </c>
      <c r="Q28" s="221"/>
    </row>
    <row r="29" spans="1:17">
      <c r="A29" s="14">
        <f t="shared" si="2"/>
        <v>16</v>
      </c>
      <c r="B29" s="220" t="s">
        <v>587</v>
      </c>
      <c r="C29" s="359"/>
      <c r="D29" s="360"/>
      <c r="E29" s="123">
        <v>1978</v>
      </c>
      <c r="F29" s="119">
        <v>1</v>
      </c>
      <c r="G29" s="119"/>
      <c r="H29" s="123" t="s">
        <v>601</v>
      </c>
      <c r="I29" s="146">
        <v>84.2</v>
      </c>
      <c r="J29" s="119">
        <v>62</v>
      </c>
      <c r="K29" s="260">
        <v>99</v>
      </c>
      <c r="L29" s="260">
        <f t="shared" si="0"/>
        <v>49.5</v>
      </c>
      <c r="M29" s="266">
        <f t="shared" si="1"/>
        <v>111.5</v>
      </c>
      <c r="N29" s="123">
        <v>3</v>
      </c>
      <c r="O29" s="119" t="s">
        <v>558</v>
      </c>
      <c r="P29" s="267" t="s">
        <v>588</v>
      </c>
      <c r="Q29" s="221"/>
    </row>
    <row r="30" spans="1:17" ht="14.25" customHeight="1">
      <c r="A30" s="14">
        <f t="shared" si="2"/>
        <v>17</v>
      </c>
      <c r="B30" s="220" t="s">
        <v>654</v>
      </c>
      <c r="C30" s="359"/>
      <c r="D30" s="360"/>
      <c r="E30" s="123">
        <v>1988</v>
      </c>
      <c r="F30" s="119" t="s">
        <v>22</v>
      </c>
      <c r="G30" s="154" t="s">
        <v>657</v>
      </c>
      <c r="H30" s="123" t="s">
        <v>297</v>
      </c>
      <c r="I30" s="146">
        <v>83.2</v>
      </c>
      <c r="J30" s="119">
        <v>61</v>
      </c>
      <c r="K30" s="449">
        <v>100</v>
      </c>
      <c r="L30" s="260">
        <f t="shared" si="0"/>
        <v>50</v>
      </c>
      <c r="M30" s="266">
        <f t="shared" si="1"/>
        <v>111</v>
      </c>
      <c r="N30" s="123">
        <v>2</v>
      </c>
      <c r="O30" s="450" t="s">
        <v>16</v>
      </c>
      <c r="P30" s="267" t="s">
        <v>68</v>
      </c>
      <c r="Q30" s="221"/>
    </row>
    <row r="31" spans="1:17">
      <c r="A31" s="14">
        <f t="shared" si="2"/>
        <v>18</v>
      </c>
      <c r="B31" s="220" t="s">
        <v>561</v>
      </c>
      <c r="C31" s="359"/>
      <c r="D31" s="360"/>
      <c r="E31" s="264">
        <v>1995</v>
      </c>
      <c r="F31" s="264">
        <v>1</v>
      </c>
      <c r="G31" s="213"/>
      <c r="H31" s="121" t="s">
        <v>154</v>
      </c>
      <c r="I31" s="215">
        <v>81.400000000000006</v>
      </c>
      <c r="J31" s="213">
        <v>60</v>
      </c>
      <c r="K31" s="214">
        <v>95</v>
      </c>
      <c r="L31" s="260">
        <f t="shared" si="0"/>
        <v>47.5</v>
      </c>
      <c r="M31" s="125">
        <f t="shared" si="1"/>
        <v>107.5</v>
      </c>
      <c r="N31" s="213">
        <v>1</v>
      </c>
      <c r="O31" s="259"/>
      <c r="P31" s="267" t="s">
        <v>234</v>
      </c>
      <c r="Q31" s="221"/>
    </row>
    <row r="32" spans="1:17">
      <c r="A32" s="14">
        <f t="shared" si="2"/>
        <v>19</v>
      </c>
      <c r="B32" s="220" t="s">
        <v>244</v>
      </c>
      <c r="C32" s="359"/>
      <c r="D32" s="360"/>
      <c r="E32" s="119">
        <v>1996</v>
      </c>
      <c r="F32" s="119" t="s">
        <v>237</v>
      </c>
      <c r="G32" s="119" t="s">
        <v>70</v>
      </c>
      <c r="H32" s="121" t="s">
        <v>154</v>
      </c>
      <c r="I32" s="146">
        <v>84.1</v>
      </c>
      <c r="J32" s="119">
        <v>65</v>
      </c>
      <c r="K32" s="260">
        <v>72</v>
      </c>
      <c r="L32" s="260">
        <f t="shared" si="0"/>
        <v>36</v>
      </c>
      <c r="M32" s="125">
        <f t="shared" si="1"/>
        <v>101</v>
      </c>
      <c r="N32" s="214"/>
      <c r="O32" s="263"/>
      <c r="P32" s="267" t="s">
        <v>243</v>
      </c>
      <c r="Q32" s="221"/>
    </row>
    <row r="33" spans="1:19">
      <c r="A33" s="14">
        <f t="shared" si="2"/>
        <v>20</v>
      </c>
      <c r="B33" s="220" t="s">
        <v>494</v>
      </c>
      <c r="C33" s="359"/>
      <c r="D33" s="360"/>
      <c r="E33" s="119">
        <v>1984</v>
      </c>
      <c r="F33" s="119" t="s">
        <v>16</v>
      </c>
      <c r="G33" s="119"/>
      <c r="H33" s="123" t="s">
        <v>297</v>
      </c>
      <c r="I33" s="146">
        <v>85</v>
      </c>
      <c r="J33" s="123">
        <v>61</v>
      </c>
      <c r="K33" s="213">
        <v>75</v>
      </c>
      <c r="L33" s="260">
        <f t="shared" si="0"/>
        <v>37.5</v>
      </c>
      <c r="M33" s="125">
        <f t="shared" si="1"/>
        <v>98.5</v>
      </c>
      <c r="N33" s="123"/>
      <c r="O33" s="263"/>
      <c r="P33" s="267" t="s">
        <v>626</v>
      </c>
      <c r="Q33" s="221"/>
    </row>
    <row r="34" spans="1:19">
      <c r="A34" s="14">
        <f t="shared" si="2"/>
        <v>21</v>
      </c>
      <c r="B34" s="220" t="s">
        <v>570</v>
      </c>
      <c r="C34" s="359"/>
      <c r="D34" s="360"/>
      <c r="E34" s="264">
        <v>1989</v>
      </c>
      <c r="F34" s="264" t="s">
        <v>16</v>
      </c>
      <c r="G34" s="213"/>
      <c r="H34" s="213" t="s">
        <v>543</v>
      </c>
      <c r="I34" s="215">
        <v>82.7</v>
      </c>
      <c r="J34" s="213">
        <v>36</v>
      </c>
      <c r="K34" s="213">
        <v>106</v>
      </c>
      <c r="L34" s="260">
        <f t="shared" si="0"/>
        <v>53</v>
      </c>
      <c r="M34" s="125">
        <f t="shared" si="1"/>
        <v>89</v>
      </c>
      <c r="N34" s="213"/>
      <c r="O34" s="259"/>
      <c r="P34" s="267" t="s">
        <v>77</v>
      </c>
      <c r="Q34" s="221"/>
    </row>
    <row r="35" spans="1:19">
      <c r="A35" s="14">
        <f t="shared" si="2"/>
        <v>22</v>
      </c>
      <c r="B35" s="220" t="s">
        <v>464</v>
      </c>
      <c r="C35" s="359"/>
      <c r="D35" s="361"/>
      <c r="E35" s="135">
        <v>1999</v>
      </c>
      <c r="F35" s="119">
        <v>1</v>
      </c>
      <c r="G35" s="123"/>
      <c r="H35" s="123" t="s">
        <v>76</v>
      </c>
      <c r="I35" s="146">
        <v>82.4</v>
      </c>
      <c r="J35" s="213">
        <v>60</v>
      </c>
      <c r="K35" s="213">
        <v>55</v>
      </c>
      <c r="L35" s="260">
        <f t="shared" si="0"/>
        <v>27.5</v>
      </c>
      <c r="M35" s="125">
        <f t="shared" si="1"/>
        <v>87.5</v>
      </c>
      <c r="N35" s="213"/>
      <c r="O35" s="259"/>
      <c r="P35" s="236" t="s">
        <v>458</v>
      </c>
      <c r="Q35" s="221"/>
    </row>
    <row r="36" spans="1:19">
      <c r="A36" s="14">
        <f t="shared" si="2"/>
        <v>23</v>
      </c>
      <c r="B36" s="220" t="s">
        <v>169</v>
      </c>
      <c r="C36" s="359"/>
      <c r="D36" s="360"/>
      <c r="E36" s="219">
        <v>1979</v>
      </c>
      <c r="F36" s="213">
        <v>1</v>
      </c>
      <c r="G36" s="213"/>
      <c r="H36" s="120" t="s">
        <v>156</v>
      </c>
      <c r="I36" s="215">
        <v>84.9</v>
      </c>
      <c r="J36" s="213">
        <v>45</v>
      </c>
      <c r="K36" s="213">
        <v>42</v>
      </c>
      <c r="L36" s="260">
        <f t="shared" si="0"/>
        <v>21</v>
      </c>
      <c r="M36" s="125">
        <f t="shared" si="1"/>
        <v>66</v>
      </c>
      <c r="N36" s="213"/>
      <c r="O36" s="259"/>
      <c r="P36" s="267" t="s">
        <v>564</v>
      </c>
      <c r="Q36" s="221"/>
    </row>
    <row r="37" spans="1:19">
      <c r="A37" s="14">
        <f t="shared" si="2"/>
        <v>24</v>
      </c>
      <c r="B37" s="220" t="s">
        <v>79</v>
      </c>
      <c r="C37" s="359"/>
      <c r="D37" s="360"/>
      <c r="E37" s="117">
        <v>1983</v>
      </c>
      <c r="F37" s="119">
        <v>1</v>
      </c>
      <c r="G37" s="119"/>
      <c r="H37" s="120" t="s">
        <v>156</v>
      </c>
      <c r="I37" s="146">
        <v>83.5</v>
      </c>
      <c r="J37" s="404"/>
      <c r="K37" s="213"/>
      <c r="L37" s="260">
        <f t="shared" si="0"/>
        <v>0</v>
      </c>
      <c r="M37" s="125">
        <f t="shared" si="1"/>
        <v>0</v>
      </c>
      <c r="N37" s="120"/>
      <c r="O37" s="507"/>
      <c r="P37" s="267" t="s">
        <v>176</v>
      </c>
      <c r="Q37" s="221"/>
    </row>
    <row r="38" spans="1:19">
      <c r="A38" s="15"/>
      <c r="B38" s="99"/>
      <c r="C38" s="47"/>
      <c r="D38" s="47"/>
      <c r="E38" s="28"/>
      <c r="F38" s="25"/>
      <c r="G38" s="50"/>
      <c r="H38" s="29"/>
      <c r="I38" s="67"/>
      <c r="J38" s="26"/>
      <c r="K38" s="26"/>
      <c r="L38" s="54"/>
      <c r="M38" s="51"/>
      <c r="N38" s="55"/>
      <c r="O38" s="26"/>
      <c r="P38" s="100"/>
      <c r="Q38" s="32"/>
      <c r="S38" s="32"/>
    </row>
    <row r="39" spans="1:19">
      <c r="A39" s="13" t="s">
        <v>14</v>
      </c>
      <c r="B39" s="13"/>
      <c r="C39" s="13"/>
      <c r="D39" s="13"/>
      <c r="E39" s="13" t="s">
        <v>40</v>
      </c>
      <c r="F39"/>
      <c r="G39"/>
      <c r="H39" s="13"/>
      <c r="I39" s="13"/>
      <c r="J39" s="344" t="s">
        <v>52</v>
      </c>
      <c r="K39"/>
      <c r="L39" s="13"/>
      <c r="M39" s="13"/>
      <c r="N39" s="5" t="s">
        <v>161</v>
      </c>
      <c r="O39" s="32"/>
      <c r="S39" s="32"/>
    </row>
    <row r="40" spans="1:19">
      <c r="O40" s="32"/>
    </row>
    <row r="41" spans="1:19">
      <c r="A41" s="13" t="s">
        <v>15</v>
      </c>
      <c r="B41" s="13"/>
      <c r="C41" s="13"/>
      <c r="D41" s="13"/>
      <c r="E41" s="13" t="s">
        <v>47</v>
      </c>
      <c r="F41"/>
      <c r="G41"/>
      <c r="H41" s="13"/>
      <c r="I41" s="13"/>
      <c r="J41" s="344" t="s">
        <v>53</v>
      </c>
      <c r="K41"/>
      <c r="L41" s="13"/>
      <c r="M41" s="13"/>
      <c r="N41" s="5" t="s">
        <v>142</v>
      </c>
      <c r="O41" s="32"/>
      <c r="P41" s="32"/>
      <c r="Q41"/>
      <c r="S41" s="32"/>
    </row>
    <row r="42" spans="1:19">
      <c r="O42" s="32"/>
      <c r="R42"/>
      <c r="S42" s="32"/>
    </row>
    <row r="43" spans="1:19">
      <c r="A43" s="15"/>
      <c r="B43" s="96"/>
      <c r="C43" s="99"/>
      <c r="D43" s="27"/>
      <c r="E43" s="28"/>
      <c r="F43" s="98"/>
      <c r="G43" s="29"/>
      <c r="H43" s="29"/>
      <c r="I43" s="30"/>
      <c r="J43" s="101"/>
      <c r="K43" s="65"/>
      <c r="L43" s="54"/>
      <c r="M43" s="55"/>
      <c r="N43" s="26"/>
      <c r="O43" s="29"/>
      <c r="P43" s="102"/>
      <c r="Q43" s="32"/>
    </row>
    <row r="44" spans="1:19">
      <c r="A44" s="15"/>
      <c r="B44" s="96"/>
      <c r="C44" s="53"/>
      <c r="D44" s="27"/>
      <c r="E44" s="28"/>
      <c r="F44" s="29"/>
      <c r="G44" s="29"/>
      <c r="H44" s="29"/>
      <c r="I44" s="30"/>
      <c r="J44" s="26"/>
      <c r="K44" s="26"/>
      <c r="L44" s="54"/>
      <c r="M44" s="55"/>
      <c r="N44" s="29"/>
      <c r="O44" s="29"/>
      <c r="P44" s="16"/>
      <c r="Q44" s="32"/>
    </row>
    <row r="45" spans="1:19">
      <c r="O45" s="32"/>
      <c r="R45"/>
    </row>
    <row r="46" spans="1:19">
      <c r="A46" s="15"/>
      <c r="B46" s="96"/>
      <c r="C46" s="99"/>
      <c r="D46" s="27"/>
      <c r="E46" s="28"/>
      <c r="F46" s="98"/>
      <c r="G46" s="103"/>
      <c r="H46" s="29"/>
      <c r="I46" s="30"/>
      <c r="J46" s="26"/>
      <c r="K46" s="26"/>
      <c r="L46" s="54"/>
      <c r="M46" s="55"/>
      <c r="N46" s="26"/>
      <c r="O46" s="29"/>
      <c r="P46" s="16"/>
      <c r="Q46" s="32"/>
    </row>
    <row r="47" spans="1:19">
      <c r="A47" s="13"/>
      <c r="E47" s="13"/>
      <c r="F47"/>
      <c r="G47"/>
      <c r="K47"/>
      <c r="L47" s="13"/>
      <c r="M47" s="13"/>
      <c r="N47" s="13"/>
      <c r="O47" s="5"/>
      <c r="P47"/>
      <c r="Q47"/>
      <c r="R47"/>
    </row>
    <row r="48" spans="1:19">
      <c r="O48" s="32"/>
    </row>
    <row r="49" spans="15:15">
      <c r="O49" s="32"/>
    </row>
    <row r="50" spans="15:15">
      <c r="O50" s="32"/>
    </row>
    <row r="51" spans="15:15">
      <c r="O51" s="32"/>
    </row>
    <row r="52" spans="15:15">
      <c r="O52" s="32"/>
    </row>
    <row r="53" spans="15:15">
      <c r="O53" s="32"/>
    </row>
    <row r="54" spans="15:15">
      <c r="O54" s="32"/>
    </row>
    <row r="55" spans="15:15">
      <c r="O55" s="32"/>
    </row>
    <row r="56" spans="15:15">
      <c r="O56" s="32"/>
    </row>
    <row r="57" spans="15:15">
      <c r="O57" s="32"/>
    </row>
    <row r="58" spans="15:15">
      <c r="O58" s="32"/>
    </row>
    <row r="59" spans="15:15">
      <c r="O59" s="32"/>
    </row>
    <row r="60" spans="15:15">
      <c r="O60" s="32"/>
    </row>
    <row r="61" spans="15:15">
      <c r="O61" s="32"/>
    </row>
    <row r="62" spans="15:15">
      <c r="O62" s="32"/>
    </row>
    <row r="63" spans="15:15">
      <c r="O63" s="32"/>
    </row>
    <row r="64" spans="15:15">
      <c r="O64" s="32"/>
    </row>
    <row r="65" spans="15:15">
      <c r="O65" s="32"/>
    </row>
    <row r="66" spans="15:15">
      <c r="O66" s="32"/>
    </row>
    <row r="67" spans="15:15">
      <c r="O67" s="32"/>
    </row>
    <row r="68" spans="15:15">
      <c r="O68" s="32"/>
    </row>
    <row r="69" spans="15:15">
      <c r="O69" s="32"/>
    </row>
    <row r="70" spans="15:15">
      <c r="O70" s="32"/>
    </row>
    <row r="71" spans="15:15">
      <c r="O71" s="32"/>
    </row>
    <row r="72" spans="15:15">
      <c r="O72" s="32"/>
    </row>
    <row r="73" spans="15:15">
      <c r="O73" s="32"/>
    </row>
    <row r="74" spans="15:15">
      <c r="O74" s="32"/>
    </row>
    <row r="75" spans="15:15">
      <c r="O75" s="32"/>
    </row>
    <row r="76" spans="15:15">
      <c r="O76" s="32"/>
    </row>
    <row r="77" spans="15:15">
      <c r="O77" s="32"/>
    </row>
    <row r="78" spans="15:15">
      <c r="O78" s="32"/>
    </row>
    <row r="79" spans="15:15">
      <c r="O79" s="32"/>
    </row>
    <row r="80" spans="15:15">
      <c r="O80" s="32"/>
    </row>
    <row r="81" spans="15:15">
      <c r="O81" s="32"/>
    </row>
    <row r="82" spans="15:15">
      <c r="O82" s="32"/>
    </row>
    <row r="83" spans="15:15">
      <c r="O83" s="32"/>
    </row>
    <row r="84" spans="15:15">
      <c r="O84" s="32"/>
    </row>
    <row r="85" spans="15:15">
      <c r="O85" s="32"/>
    </row>
    <row r="86" spans="15:15">
      <c r="O86" s="32"/>
    </row>
    <row r="87" spans="15:15">
      <c r="O87" s="32"/>
    </row>
    <row r="88" spans="15:15">
      <c r="O88" s="32"/>
    </row>
    <row r="89" spans="15:15">
      <c r="O89" s="32"/>
    </row>
    <row r="90" spans="15:15">
      <c r="O90" s="32"/>
    </row>
    <row r="91" spans="15:15">
      <c r="O91" s="32"/>
    </row>
    <row r="92" spans="15:15">
      <c r="O92" s="32"/>
    </row>
    <row r="93" spans="15:15">
      <c r="O93" s="32"/>
    </row>
    <row r="94" spans="15:15">
      <c r="O94" s="32"/>
    </row>
    <row r="95" spans="15:15">
      <c r="O95" s="32"/>
    </row>
    <row r="96" spans="15:15">
      <c r="O96" s="32"/>
    </row>
    <row r="97" spans="15:15">
      <c r="O97" s="32"/>
    </row>
    <row r="98" spans="15:15">
      <c r="O98" s="32"/>
    </row>
    <row r="99" spans="15:15">
      <c r="O99" s="32"/>
    </row>
    <row r="100" spans="15:15">
      <c r="O100" s="32"/>
    </row>
    <row r="101" spans="15:15">
      <c r="O101" s="32"/>
    </row>
    <row r="102" spans="15:15">
      <c r="O102" s="32"/>
    </row>
    <row r="103" spans="15:15">
      <c r="O103" s="32"/>
    </row>
    <row r="104" spans="15:15">
      <c r="O104" s="32"/>
    </row>
    <row r="105" spans="15:15">
      <c r="O105" s="32"/>
    </row>
    <row r="106" spans="15:15">
      <c r="O106" s="32"/>
    </row>
    <row r="107" spans="15:15">
      <c r="O107" s="32"/>
    </row>
    <row r="108" spans="15:15">
      <c r="O108" s="32"/>
    </row>
    <row r="109" spans="15:15">
      <c r="O109" s="32"/>
    </row>
    <row r="110" spans="15:15">
      <c r="O110" s="32"/>
    </row>
    <row r="111" spans="15:15">
      <c r="O111" s="32"/>
    </row>
    <row r="112" spans="15:15">
      <c r="O112" s="32"/>
    </row>
    <row r="113" spans="15:15">
      <c r="O113" s="32"/>
    </row>
    <row r="114" spans="15:15">
      <c r="O114" s="32"/>
    </row>
    <row r="115" spans="15:15">
      <c r="O115" s="32"/>
    </row>
    <row r="116" spans="15:15">
      <c r="O116" s="32"/>
    </row>
    <row r="117" spans="15:15">
      <c r="O117" s="32"/>
    </row>
    <row r="118" spans="15:15">
      <c r="O118" s="32"/>
    </row>
    <row r="119" spans="15:15">
      <c r="O119" s="32"/>
    </row>
    <row r="120" spans="15:15">
      <c r="O120" s="32"/>
    </row>
    <row r="121" spans="15:15">
      <c r="O121" s="32"/>
    </row>
    <row r="122" spans="15:15">
      <c r="O122" s="32"/>
    </row>
    <row r="123" spans="15:15">
      <c r="O123" s="32"/>
    </row>
    <row r="124" spans="15:15">
      <c r="O124" s="32"/>
    </row>
    <row r="125" spans="15:15">
      <c r="O125" s="32"/>
    </row>
    <row r="126" spans="15:15">
      <c r="O126" s="32"/>
    </row>
    <row r="127" spans="15:15">
      <c r="O127" s="32"/>
    </row>
    <row r="128" spans="15:15">
      <c r="O128" s="32"/>
    </row>
    <row r="129" spans="15:15">
      <c r="O129" s="32"/>
    </row>
    <row r="130" spans="15:15">
      <c r="O130" s="32"/>
    </row>
    <row r="131" spans="15:15">
      <c r="O131" s="32"/>
    </row>
    <row r="132" spans="15:15">
      <c r="O132" s="32"/>
    </row>
    <row r="133" spans="15:15">
      <c r="O133" s="32"/>
    </row>
    <row r="134" spans="15:15">
      <c r="O134" s="32"/>
    </row>
    <row r="135" spans="15:15">
      <c r="O135" s="32"/>
    </row>
    <row r="136" spans="15:15">
      <c r="O136" s="32"/>
    </row>
    <row r="137" spans="15:15">
      <c r="O137" s="32"/>
    </row>
    <row r="138" spans="15:15">
      <c r="O138" s="32"/>
    </row>
    <row r="139" spans="15:15">
      <c r="O139" s="32"/>
    </row>
    <row r="140" spans="15:15">
      <c r="O140" s="32"/>
    </row>
    <row r="141" spans="15:15">
      <c r="O141" s="32"/>
    </row>
    <row r="142" spans="15:15">
      <c r="O142" s="32"/>
    </row>
    <row r="143" spans="15:15">
      <c r="O143" s="32"/>
    </row>
    <row r="144" spans="15:15">
      <c r="O144" s="32"/>
    </row>
    <row r="145" spans="15:15">
      <c r="O145" s="32"/>
    </row>
    <row r="146" spans="15:15">
      <c r="O146" s="32"/>
    </row>
    <row r="147" spans="15:15">
      <c r="O147" s="32"/>
    </row>
    <row r="148" spans="15:15">
      <c r="O148" s="32"/>
    </row>
    <row r="149" spans="15:15">
      <c r="O149" s="32"/>
    </row>
    <row r="150" spans="15:15">
      <c r="O150" s="32"/>
    </row>
    <row r="151" spans="15:15">
      <c r="O151" s="32"/>
    </row>
    <row r="152" spans="15:15">
      <c r="O152" s="32"/>
    </row>
    <row r="153" spans="15:15">
      <c r="O153" s="32"/>
    </row>
    <row r="154" spans="15:15">
      <c r="O154" s="32"/>
    </row>
    <row r="155" spans="15:15">
      <c r="O155" s="32"/>
    </row>
    <row r="156" spans="15:15">
      <c r="O156" s="32"/>
    </row>
    <row r="157" spans="15:15">
      <c r="O157" s="32"/>
    </row>
    <row r="158" spans="15:15">
      <c r="O158" s="32"/>
    </row>
    <row r="159" spans="15:15">
      <c r="O159" s="32"/>
    </row>
    <row r="160" spans="15:15">
      <c r="O160" s="32"/>
    </row>
    <row r="161" spans="15:15">
      <c r="O161" s="32"/>
    </row>
    <row r="162" spans="15:15">
      <c r="O162" s="32"/>
    </row>
    <row r="163" spans="15:15">
      <c r="O163" s="32"/>
    </row>
    <row r="164" spans="15:15">
      <c r="O164" s="32"/>
    </row>
    <row r="165" spans="15:15">
      <c r="O165" s="32"/>
    </row>
    <row r="166" spans="15:15">
      <c r="O166" s="32"/>
    </row>
    <row r="167" spans="15:15">
      <c r="O167" s="32"/>
    </row>
    <row r="168" spans="15:15">
      <c r="O168" s="32"/>
    </row>
    <row r="169" spans="15:15">
      <c r="O169" s="32"/>
    </row>
    <row r="170" spans="15:15">
      <c r="O170" s="32"/>
    </row>
    <row r="171" spans="15:15">
      <c r="O171" s="32"/>
    </row>
    <row r="172" spans="15:15">
      <c r="O172" s="32"/>
    </row>
    <row r="173" spans="15:15">
      <c r="O173" s="32"/>
    </row>
    <row r="174" spans="15:15">
      <c r="O174" s="32"/>
    </row>
    <row r="175" spans="15:15">
      <c r="O175" s="32"/>
    </row>
    <row r="176" spans="15:15">
      <c r="O176" s="32"/>
    </row>
    <row r="177" spans="15:15">
      <c r="O177" s="32"/>
    </row>
    <row r="178" spans="15:15">
      <c r="O178" s="32"/>
    </row>
    <row r="179" spans="15:15">
      <c r="O179" s="32"/>
    </row>
    <row r="180" spans="15:15">
      <c r="O180" s="32"/>
    </row>
    <row r="181" spans="15:15">
      <c r="O181" s="32"/>
    </row>
    <row r="182" spans="15:15">
      <c r="O182" s="32"/>
    </row>
    <row r="183" spans="15:15">
      <c r="O183" s="32"/>
    </row>
    <row r="184" spans="15:15">
      <c r="O184" s="32"/>
    </row>
    <row r="185" spans="15:15">
      <c r="O185" s="32"/>
    </row>
    <row r="186" spans="15:15">
      <c r="O186" s="32"/>
    </row>
    <row r="187" spans="15:15">
      <c r="O187" s="32"/>
    </row>
    <row r="188" spans="15:15">
      <c r="O188" s="32"/>
    </row>
    <row r="189" spans="15:15">
      <c r="O189" s="32"/>
    </row>
    <row r="190" spans="15:15">
      <c r="O190" s="32"/>
    </row>
    <row r="191" spans="15:15">
      <c r="O191" s="32"/>
    </row>
    <row r="192" spans="15:15">
      <c r="O192" s="32"/>
    </row>
    <row r="193" spans="15:15">
      <c r="O193" s="32"/>
    </row>
    <row r="194" spans="15:15">
      <c r="O194" s="32"/>
    </row>
    <row r="195" spans="15:15">
      <c r="O195" s="32"/>
    </row>
    <row r="196" spans="15:15">
      <c r="O196" s="32"/>
    </row>
    <row r="197" spans="15:15">
      <c r="O197" s="32"/>
    </row>
    <row r="198" spans="15:15">
      <c r="O198" s="32"/>
    </row>
    <row r="199" spans="15:15">
      <c r="O199" s="32"/>
    </row>
    <row r="200" spans="15:15">
      <c r="O200" s="32"/>
    </row>
    <row r="201" spans="15:15">
      <c r="O201" s="32"/>
    </row>
    <row r="202" spans="15:15">
      <c r="O202" s="32"/>
    </row>
    <row r="203" spans="15:15">
      <c r="O203" s="32"/>
    </row>
    <row r="204" spans="15:15">
      <c r="O204" s="32"/>
    </row>
    <row r="205" spans="15:15">
      <c r="O205" s="32"/>
    </row>
    <row r="206" spans="15:15">
      <c r="O206" s="32"/>
    </row>
    <row r="207" spans="15:15">
      <c r="O207" s="32"/>
    </row>
    <row r="208" spans="15:15">
      <c r="O208" s="32"/>
    </row>
    <row r="209" spans="15:15">
      <c r="O209" s="32"/>
    </row>
    <row r="210" spans="15:15">
      <c r="O210" s="32"/>
    </row>
    <row r="211" spans="15:15">
      <c r="O211" s="32"/>
    </row>
    <row r="212" spans="15:15">
      <c r="O212" s="32"/>
    </row>
    <row r="213" spans="15:15">
      <c r="O213" s="32"/>
    </row>
    <row r="214" spans="15:15">
      <c r="O214" s="32"/>
    </row>
    <row r="215" spans="15:15">
      <c r="O215" s="32"/>
    </row>
    <row r="216" spans="15:15">
      <c r="O216" s="32"/>
    </row>
    <row r="217" spans="15:15">
      <c r="O217" s="32"/>
    </row>
    <row r="218" spans="15:15">
      <c r="O218" s="32"/>
    </row>
    <row r="219" spans="15:15">
      <c r="O219" s="32"/>
    </row>
    <row r="220" spans="15:15">
      <c r="O220" s="32"/>
    </row>
    <row r="221" spans="15:15">
      <c r="O221" s="32"/>
    </row>
    <row r="222" spans="15:15">
      <c r="O222" s="32"/>
    </row>
    <row r="223" spans="15:15">
      <c r="O223" s="32"/>
    </row>
    <row r="224" spans="15:15">
      <c r="O224" s="32"/>
    </row>
    <row r="225" spans="15:15">
      <c r="O225" s="32"/>
    </row>
    <row r="226" spans="15:15">
      <c r="O226" s="32"/>
    </row>
    <row r="227" spans="15:15">
      <c r="O227" s="32"/>
    </row>
    <row r="228" spans="15:15">
      <c r="O228" s="32"/>
    </row>
    <row r="229" spans="15:15">
      <c r="O229" s="32"/>
    </row>
    <row r="230" spans="15:15">
      <c r="O230" s="32"/>
    </row>
    <row r="231" spans="15:15">
      <c r="O231" s="32"/>
    </row>
    <row r="232" spans="15:15">
      <c r="O232" s="32"/>
    </row>
    <row r="233" spans="15:15">
      <c r="O233" s="32"/>
    </row>
    <row r="234" spans="15:15">
      <c r="O234" s="32"/>
    </row>
    <row r="235" spans="15:15">
      <c r="O235" s="32"/>
    </row>
    <row r="236" spans="15:15">
      <c r="O236" s="32"/>
    </row>
    <row r="237" spans="15:15">
      <c r="O237" s="32"/>
    </row>
    <row r="238" spans="15:15">
      <c r="O238" s="32"/>
    </row>
    <row r="239" spans="15:15">
      <c r="O239" s="32"/>
    </row>
    <row r="240" spans="15:15">
      <c r="O240" s="32"/>
    </row>
    <row r="241" spans="15:15">
      <c r="O241" s="32"/>
    </row>
    <row r="242" spans="15:15">
      <c r="O242" s="32"/>
    </row>
    <row r="243" spans="15:15">
      <c r="O243" s="32"/>
    </row>
    <row r="244" spans="15:15">
      <c r="O244" s="32"/>
    </row>
    <row r="245" spans="15:15">
      <c r="O245" s="32"/>
    </row>
    <row r="246" spans="15:15">
      <c r="O246" s="32"/>
    </row>
    <row r="247" spans="15:15">
      <c r="O247" s="32"/>
    </row>
    <row r="248" spans="15:15">
      <c r="O248" s="32"/>
    </row>
    <row r="249" spans="15:15">
      <c r="O249" s="32"/>
    </row>
    <row r="250" spans="15:15">
      <c r="O250" s="32"/>
    </row>
    <row r="251" spans="15:15">
      <c r="O251" s="32"/>
    </row>
    <row r="252" spans="15:15">
      <c r="O252" s="32"/>
    </row>
    <row r="253" spans="15:15">
      <c r="O253" s="32"/>
    </row>
    <row r="254" spans="15:15">
      <c r="O254" s="32"/>
    </row>
    <row r="255" spans="15:15">
      <c r="O255" s="32"/>
    </row>
    <row r="256" spans="15:15">
      <c r="O256" s="32"/>
    </row>
    <row r="257" spans="15:15">
      <c r="O257" s="32"/>
    </row>
    <row r="258" spans="15:15">
      <c r="O258" s="32"/>
    </row>
    <row r="259" spans="15:15">
      <c r="O259" s="32"/>
    </row>
    <row r="260" spans="15:15">
      <c r="O260" s="32"/>
    </row>
    <row r="261" spans="15:15">
      <c r="O261" s="32"/>
    </row>
    <row r="262" spans="15:15">
      <c r="O262" s="32"/>
    </row>
    <row r="263" spans="15:15">
      <c r="O263" s="32"/>
    </row>
    <row r="264" spans="15:15">
      <c r="O264" s="32"/>
    </row>
    <row r="265" spans="15:15">
      <c r="O265" s="32"/>
    </row>
    <row r="266" spans="15:15">
      <c r="O266" s="32"/>
    </row>
    <row r="267" spans="15:15">
      <c r="O267" s="32"/>
    </row>
    <row r="268" spans="15:15">
      <c r="O268" s="32"/>
    </row>
    <row r="269" spans="15:15">
      <c r="O269" s="32"/>
    </row>
    <row r="270" spans="15:15">
      <c r="O270" s="32"/>
    </row>
    <row r="271" spans="15:15">
      <c r="O271" s="32"/>
    </row>
    <row r="272" spans="15:15">
      <c r="O272" s="32"/>
    </row>
    <row r="273" spans="15:15">
      <c r="O273" s="32"/>
    </row>
    <row r="274" spans="15:15">
      <c r="O274" s="32"/>
    </row>
    <row r="275" spans="15:15">
      <c r="O275" s="32"/>
    </row>
    <row r="276" spans="15:15">
      <c r="O276" s="32"/>
    </row>
    <row r="277" spans="15:15">
      <c r="O277" s="32"/>
    </row>
    <row r="278" spans="15:15">
      <c r="O278" s="32"/>
    </row>
    <row r="279" spans="15:15">
      <c r="O279" s="32"/>
    </row>
    <row r="280" spans="15:15">
      <c r="O280" s="32"/>
    </row>
    <row r="281" spans="15:15">
      <c r="O281" s="32"/>
    </row>
    <row r="282" spans="15:15">
      <c r="O282" s="32"/>
    </row>
    <row r="283" spans="15:15">
      <c r="O283" s="32"/>
    </row>
    <row r="284" spans="15:15">
      <c r="O284" s="32"/>
    </row>
    <row r="285" spans="15:15">
      <c r="O285" s="32"/>
    </row>
    <row r="286" spans="15:15">
      <c r="O286" s="32"/>
    </row>
    <row r="287" spans="15:15">
      <c r="O287" s="32"/>
    </row>
    <row r="288" spans="15:15">
      <c r="O288" s="32"/>
    </row>
    <row r="289" spans="15:15">
      <c r="O289" s="32"/>
    </row>
    <row r="290" spans="15:15">
      <c r="O290" s="32"/>
    </row>
    <row r="291" spans="15:15">
      <c r="O291" s="32"/>
    </row>
    <row r="292" spans="15:15">
      <c r="O292" s="32"/>
    </row>
    <row r="293" spans="15:15">
      <c r="O293" s="32"/>
    </row>
    <row r="294" spans="15:15">
      <c r="O294" s="32"/>
    </row>
    <row r="295" spans="15:15">
      <c r="O295" s="32"/>
    </row>
    <row r="296" spans="15:15">
      <c r="O296" s="32"/>
    </row>
    <row r="297" spans="15:15">
      <c r="O297" s="32"/>
    </row>
    <row r="298" spans="15:15">
      <c r="O298" s="32"/>
    </row>
    <row r="299" spans="15:15">
      <c r="O299" s="32"/>
    </row>
    <row r="300" spans="15:15">
      <c r="O300" s="32"/>
    </row>
    <row r="301" spans="15:15">
      <c r="O301" s="32"/>
    </row>
    <row r="302" spans="15:15">
      <c r="O302" s="32"/>
    </row>
    <row r="303" spans="15:15">
      <c r="O303" s="32"/>
    </row>
    <row r="304" spans="15:15">
      <c r="O304" s="32"/>
    </row>
    <row r="305" spans="15:15">
      <c r="O305" s="32"/>
    </row>
    <row r="306" spans="15:15">
      <c r="O306" s="32"/>
    </row>
    <row r="307" spans="15:15">
      <c r="O307" s="32"/>
    </row>
    <row r="308" spans="15:15">
      <c r="O308" s="32"/>
    </row>
    <row r="309" spans="15:15">
      <c r="O309" s="32"/>
    </row>
    <row r="310" spans="15:15">
      <c r="O310" s="32"/>
    </row>
    <row r="311" spans="15:15">
      <c r="O311" s="32"/>
    </row>
    <row r="312" spans="15:15">
      <c r="O312" s="32"/>
    </row>
    <row r="313" spans="15:15">
      <c r="O313" s="32"/>
    </row>
    <row r="314" spans="15:15">
      <c r="O314" s="32"/>
    </row>
    <row r="315" spans="15:15">
      <c r="O315" s="32"/>
    </row>
    <row r="316" spans="15:15">
      <c r="O316" s="32"/>
    </row>
    <row r="317" spans="15:15">
      <c r="O317" s="32"/>
    </row>
    <row r="318" spans="15:15">
      <c r="O318" s="32"/>
    </row>
    <row r="319" spans="15:15">
      <c r="O319" s="32"/>
    </row>
    <row r="320" spans="15:15">
      <c r="O320" s="32"/>
    </row>
    <row r="321" spans="15:15">
      <c r="O321" s="32"/>
    </row>
    <row r="322" spans="15:15">
      <c r="O322" s="32"/>
    </row>
    <row r="323" spans="15:15">
      <c r="O323" s="32"/>
    </row>
    <row r="324" spans="15:15">
      <c r="O324" s="32"/>
    </row>
    <row r="325" spans="15:15">
      <c r="O325" s="32"/>
    </row>
    <row r="326" spans="15:15">
      <c r="O326" s="32"/>
    </row>
    <row r="327" spans="15:15">
      <c r="O327" s="32"/>
    </row>
    <row r="328" spans="15:15">
      <c r="O328" s="32"/>
    </row>
    <row r="329" spans="15:15">
      <c r="O329" s="32"/>
    </row>
    <row r="330" spans="15:15">
      <c r="O330" s="32"/>
    </row>
    <row r="331" spans="15:15">
      <c r="O331" s="32"/>
    </row>
    <row r="332" spans="15:15">
      <c r="O332" s="32"/>
    </row>
    <row r="333" spans="15:15">
      <c r="O333" s="32"/>
    </row>
    <row r="334" spans="15:15">
      <c r="O334" s="32"/>
    </row>
    <row r="335" spans="15:15">
      <c r="O335" s="32"/>
    </row>
    <row r="336" spans="15:15">
      <c r="O336" s="32"/>
    </row>
    <row r="337" spans="15:15">
      <c r="O337" s="32"/>
    </row>
    <row r="338" spans="15:15">
      <c r="O338" s="32"/>
    </row>
    <row r="339" spans="15:15">
      <c r="O339" s="32"/>
    </row>
    <row r="340" spans="15:15">
      <c r="O340" s="32"/>
    </row>
    <row r="341" spans="15:15">
      <c r="O341" s="32"/>
    </row>
    <row r="342" spans="15:15">
      <c r="O342" s="32"/>
    </row>
    <row r="343" spans="15:15">
      <c r="O343" s="32"/>
    </row>
    <row r="344" spans="15:15">
      <c r="O344" s="32"/>
    </row>
    <row r="345" spans="15:15">
      <c r="O345" s="32"/>
    </row>
    <row r="346" spans="15:15">
      <c r="O346" s="32"/>
    </row>
    <row r="347" spans="15:15">
      <c r="O347" s="32"/>
    </row>
    <row r="348" spans="15:15">
      <c r="O348" s="32"/>
    </row>
    <row r="349" spans="15:15">
      <c r="O349" s="32"/>
    </row>
    <row r="350" spans="15:15">
      <c r="O350" s="32"/>
    </row>
    <row r="351" spans="15:15">
      <c r="O351" s="32"/>
    </row>
    <row r="352" spans="15:15">
      <c r="O352" s="32"/>
    </row>
    <row r="353" spans="15:15">
      <c r="O353" s="32"/>
    </row>
    <row r="354" spans="15:15">
      <c r="O354" s="32"/>
    </row>
    <row r="355" spans="15:15">
      <c r="O355" s="32"/>
    </row>
    <row r="356" spans="15:15">
      <c r="O356" s="32"/>
    </row>
    <row r="357" spans="15:15">
      <c r="O357" s="32"/>
    </row>
    <row r="358" spans="15:15">
      <c r="O358" s="32"/>
    </row>
    <row r="359" spans="15:15">
      <c r="O359" s="32"/>
    </row>
    <row r="360" spans="15:15">
      <c r="O360" s="32"/>
    </row>
  </sheetData>
  <sortState ref="B14:Q35">
    <sortCondition descending="1" ref="M14:M35"/>
  </sortState>
  <mergeCells count="26">
    <mergeCell ref="G12:G13"/>
    <mergeCell ref="P12:Q13"/>
    <mergeCell ref="B12:D13"/>
    <mergeCell ref="E12:E13"/>
    <mergeCell ref="D10:N10"/>
    <mergeCell ref="A12:A13"/>
    <mergeCell ref="F12:F13"/>
    <mergeCell ref="O12:O13"/>
    <mergeCell ref="D1:P1"/>
    <mergeCell ref="O6:Q6"/>
    <mergeCell ref="D7:N7"/>
    <mergeCell ref="J12:J13"/>
    <mergeCell ref="K12:L12"/>
    <mergeCell ref="M12:M13"/>
    <mergeCell ref="N12:N13"/>
    <mergeCell ref="H12:H13"/>
    <mergeCell ref="I12:I13"/>
    <mergeCell ref="D2:P2"/>
    <mergeCell ref="D3:P3"/>
    <mergeCell ref="D4:P4"/>
    <mergeCell ref="A5:C5"/>
    <mergeCell ref="A6:C6"/>
    <mergeCell ref="A7:C7"/>
    <mergeCell ref="D6:N6"/>
    <mergeCell ref="D9:N9"/>
    <mergeCell ref="D8:N8"/>
  </mergeCells>
  <phoneticPr fontId="6" type="noConversion"/>
  <pageMargins left="0.24" right="0.17" top="0.22" bottom="0.51" header="0.21" footer="0.51181102362204722"/>
  <pageSetup paperSize="9" scale="9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60"/>
  <sheetViews>
    <sheetView view="pageLayout" zoomScale="90" zoomScaleSheetLayoutView="100" zoomScalePageLayoutView="90" workbookViewId="0">
      <selection activeCell="D7" sqref="D7:N7"/>
    </sheetView>
  </sheetViews>
  <sheetFormatPr defaultColWidth="9.140625" defaultRowHeight="12.75"/>
  <cols>
    <col min="1" max="1" width="5.85546875" style="11" customWidth="1"/>
    <col min="2" max="2" width="13" style="11" customWidth="1"/>
    <col min="3" max="3" width="6.28515625" style="11" customWidth="1"/>
    <col min="4" max="4" width="3.5703125" style="11" customWidth="1"/>
    <col min="5" max="5" width="8.42578125" style="11" customWidth="1"/>
    <col min="6" max="6" width="7.28515625" style="11" customWidth="1"/>
    <col min="7" max="7" width="10" style="11" customWidth="1"/>
    <col min="8" max="8" width="20.140625" style="11" customWidth="1"/>
    <col min="9" max="9" width="7.85546875" style="11" customWidth="1"/>
    <col min="10" max="10" width="6.42578125" style="344" customWidth="1"/>
    <col min="11" max="11" width="6.5703125" style="11" customWidth="1"/>
    <col min="12" max="12" width="6" style="11" customWidth="1"/>
    <col min="13" max="13" width="7" style="11" customWidth="1"/>
    <col min="14" max="14" width="5.7109375" style="344" customWidth="1"/>
    <col min="15" max="15" width="7.85546875" style="11" customWidth="1"/>
    <col min="16" max="16" width="10.140625" style="11" customWidth="1"/>
    <col min="17" max="17" width="14.42578125" style="11" customWidth="1"/>
    <col min="18" max="18" width="9.140625" style="11" hidden="1" customWidth="1"/>
    <col min="19" max="16384" width="9.140625" style="11"/>
  </cols>
  <sheetData>
    <row r="1" spans="1:17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274"/>
      <c r="Q1" s="274"/>
    </row>
    <row r="2" spans="1:17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274"/>
      <c r="Q2" s="273"/>
    </row>
    <row r="3" spans="1:17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274"/>
      <c r="Q3" s="273"/>
    </row>
    <row r="4" spans="1:17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529"/>
      <c r="P4" s="274"/>
      <c r="Q4" s="273"/>
    </row>
    <row r="5" spans="1:17">
      <c r="A5" s="511" t="s">
        <v>164</v>
      </c>
      <c r="B5" s="511"/>
      <c r="C5" s="511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277" t="s">
        <v>26</v>
      </c>
      <c r="P5" s="277"/>
      <c r="Q5" s="277"/>
    </row>
    <row r="6" spans="1:17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514"/>
      <c r="O6" s="508" t="s">
        <v>28</v>
      </c>
      <c r="P6" s="509"/>
      <c r="Q6" s="510"/>
    </row>
    <row r="7" spans="1:17" ht="25.5" customHeight="1">
      <c r="A7" s="513" t="s">
        <v>130</v>
      </c>
      <c r="B7" s="513"/>
      <c r="C7" s="513"/>
      <c r="D7" s="516" t="s">
        <v>678</v>
      </c>
      <c r="E7" s="517"/>
      <c r="F7" s="517"/>
      <c r="G7" s="517"/>
      <c r="H7" s="517"/>
      <c r="I7" s="517"/>
      <c r="J7" s="517"/>
      <c r="K7" s="517"/>
      <c r="L7" s="517"/>
      <c r="M7" s="517"/>
      <c r="N7" s="518"/>
      <c r="O7" s="278" t="s">
        <v>23</v>
      </c>
      <c r="P7" s="278" t="s">
        <v>22</v>
      </c>
      <c r="Q7" s="278" t="s">
        <v>16</v>
      </c>
    </row>
    <row r="8" spans="1:17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514"/>
      <c r="O8" s="278">
        <v>223</v>
      </c>
      <c r="P8" s="278">
        <v>155</v>
      </c>
      <c r="Q8" s="278">
        <v>120</v>
      </c>
    </row>
    <row r="9" spans="1:17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281"/>
      <c r="P9" s="343"/>
      <c r="Q9" s="343"/>
    </row>
    <row r="10" spans="1:17">
      <c r="A10" s="280" t="s">
        <v>59</v>
      </c>
      <c r="B10" s="229"/>
      <c r="C10" s="229">
        <v>295</v>
      </c>
      <c r="D10" s="514" t="s">
        <v>34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343"/>
      <c r="P10" s="343"/>
      <c r="Q10" s="343"/>
    </row>
    <row r="11" spans="1:17" ht="12.75" customHeight="1">
      <c r="A11" s="279"/>
      <c r="B11" s="279"/>
      <c r="C11" s="279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3"/>
      <c r="P11" s="343"/>
      <c r="Q11" s="343"/>
    </row>
    <row r="12" spans="1:17" ht="12.75" customHeight="1">
      <c r="A12" s="524" t="s">
        <v>4</v>
      </c>
      <c r="B12" s="519" t="s">
        <v>5</v>
      </c>
      <c r="C12" s="526"/>
      <c r="D12" s="520"/>
      <c r="E12" s="528" t="s">
        <v>6</v>
      </c>
      <c r="F12" s="528" t="s">
        <v>56</v>
      </c>
      <c r="G12" s="530" t="s">
        <v>55</v>
      </c>
      <c r="H12" s="524" t="s">
        <v>7</v>
      </c>
      <c r="I12" s="524" t="s">
        <v>8</v>
      </c>
      <c r="J12" s="524" t="s">
        <v>1</v>
      </c>
      <c r="K12" s="523" t="s">
        <v>2</v>
      </c>
      <c r="L12" s="523"/>
      <c r="M12" s="524" t="s">
        <v>9</v>
      </c>
      <c r="N12" s="524" t="s">
        <v>10</v>
      </c>
      <c r="O12" s="524" t="s">
        <v>11</v>
      </c>
      <c r="P12" s="519" t="s">
        <v>12</v>
      </c>
      <c r="Q12" s="520"/>
    </row>
    <row r="13" spans="1:17" ht="26.25" customHeight="1">
      <c r="A13" s="524"/>
      <c r="B13" s="521"/>
      <c r="C13" s="527"/>
      <c r="D13" s="522"/>
      <c r="E13" s="528"/>
      <c r="F13" s="528"/>
      <c r="G13" s="531"/>
      <c r="H13" s="524"/>
      <c r="I13" s="524"/>
      <c r="J13" s="524"/>
      <c r="K13" s="342" t="s">
        <v>3</v>
      </c>
      <c r="L13" s="342" t="s">
        <v>13</v>
      </c>
      <c r="M13" s="524"/>
      <c r="N13" s="524"/>
      <c r="O13" s="524"/>
      <c r="P13" s="521"/>
      <c r="Q13" s="522"/>
    </row>
    <row r="14" spans="1:17" s="71" customFormat="1">
      <c r="A14" s="276">
        <v>1</v>
      </c>
      <c r="B14" s="217" t="s">
        <v>124</v>
      </c>
      <c r="C14" s="296"/>
      <c r="D14" s="218"/>
      <c r="E14" s="223">
        <v>1978</v>
      </c>
      <c r="F14" s="223" t="s">
        <v>23</v>
      </c>
      <c r="G14" s="424" t="s">
        <v>657</v>
      </c>
      <c r="H14" s="222" t="s">
        <v>297</v>
      </c>
      <c r="I14" s="286">
        <v>93.3</v>
      </c>
      <c r="J14" s="222">
        <v>147</v>
      </c>
      <c r="K14" s="287">
        <v>189</v>
      </c>
      <c r="L14" s="287">
        <f t="shared" ref="L14:L34" si="0">K14/2</f>
        <v>94.5</v>
      </c>
      <c r="M14" s="288">
        <f t="shared" ref="M14:M34" si="1">J14+L14</f>
        <v>241.5</v>
      </c>
      <c r="N14" s="222">
        <v>20</v>
      </c>
      <c r="O14" s="223" t="s">
        <v>23</v>
      </c>
      <c r="P14" s="239" t="s">
        <v>298</v>
      </c>
      <c r="Q14" s="292"/>
    </row>
    <row r="15" spans="1:17" s="71" customFormat="1">
      <c r="A15" s="362">
        <f>A14+1</f>
        <v>2</v>
      </c>
      <c r="B15" s="217" t="s">
        <v>257</v>
      </c>
      <c r="C15" s="296"/>
      <c r="D15" s="218"/>
      <c r="E15" s="223">
        <v>1992</v>
      </c>
      <c r="F15" s="223" t="s">
        <v>23</v>
      </c>
      <c r="G15" s="223" t="s">
        <v>253</v>
      </c>
      <c r="H15" s="224" t="s">
        <v>145</v>
      </c>
      <c r="I15" s="293">
        <v>93.9</v>
      </c>
      <c r="J15" s="224">
        <v>146</v>
      </c>
      <c r="K15" s="287">
        <v>189</v>
      </c>
      <c r="L15" s="287">
        <f t="shared" si="0"/>
        <v>94.5</v>
      </c>
      <c r="M15" s="288">
        <f t="shared" si="1"/>
        <v>240.5</v>
      </c>
      <c r="N15" s="224">
        <v>18</v>
      </c>
      <c r="O15" s="223" t="s">
        <v>23</v>
      </c>
      <c r="P15" s="239" t="s">
        <v>258</v>
      </c>
      <c r="Q15" s="292"/>
    </row>
    <row r="16" spans="1:17" s="71" customFormat="1">
      <c r="A16" s="362">
        <f t="shared" ref="A16:A34" si="2">A15+1</f>
        <v>3</v>
      </c>
      <c r="B16" s="217" t="s">
        <v>99</v>
      </c>
      <c r="C16" s="296"/>
      <c r="D16" s="218"/>
      <c r="E16" s="223">
        <v>1995</v>
      </c>
      <c r="F16" s="223" t="s">
        <v>22</v>
      </c>
      <c r="G16" s="222"/>
      <c r="H16" s="222" t="s">
        <v>146</v>
      </c>
      <c r="I16" s="293">
        <v>93.1</v>
      </c>
      <c r="J16" s="222">
        <v>133</v>
      </c>
      <c r="K16" s="287">
        <v>175</v>
      </c>
      <c r="L16" s="287">
        <f t="shared" si="0"/>
        <v>87.5</v>
      </c>
      <c r="M16" s="288">
        <f t="shared" si="1"/>
        <v>220.5</v>
      </c>
      <c r="N16" s="222">
        <v>16</v>
      </c>
      <c r="O16" s="223" t="s">
        <v>22</v>
      </c>
      <c r="P16" s="239" t="s">
        <v>98</v>
      </c>
      <c r="Q16" s="292"/>
    </row>
    <row r="17" spans="1:17" s="71" customFormat="1" ht="16.5">
      <c r="A17" s="362">
        <f t="shared" si="2"/>
        <v>4</v>
      </c>
      <c r="B17" s="217" t="s">
        <v>365</v>
      </c>
      <c r="C17" s="296"/>
      <c r="D17" s="218"/>
      <c r="E17" s="295">
        <v>1993</v>
      </c>
      <c r="F17" s="223" t="s">
        <v>16</v>
      </c>
      <c r="G17" s="376" t="s">
        <v>363</v>
      </c>
      <c r="H17" s="366" t="s">
        <v>148</v>
      </c>
      <c r="I17" s="286">
        <v>85.3</v>
      </c>
      <c r="J17" s="366">
        <v>103</v>
      </c>
      <c r="K17" s="287">
        <v>161</v>
      </c>
      <c r="L17" s="287">
        <f t="shared" si="0"/>
        <v>80.5</v>
      </c>
      <c r="M17" s="288">
        <f t="shared" si="1"/>
        <v>183.5</v>
      </c>
      <c r="N17" s="366">
        <v>15</v>
      </c>
      <c r="O17" s="223" t="s">
        <v>557</v>
      </c>
      <c r="P17" s="239" t="s">
        <v>125</v>
      </c>
      <c r="Q17" s="292"/>
    </row>
    <row r="18" spans="1:17" s="71" customFormat="1">
      <c r="A18" s="362">
        <f t="shared" si="2"/>
        <v>5</v>
      </c>
      <c r="B18" s="217" t="s">
        <v>110</v>
      </c>
      <c r="C18" s="296"/>
      <c r="D18" s="218"/>
      <c r="E18" s="222">
        <v>1994</v>
      </c>
      <c r="F18" s="223" t="s">
        <v>16</v>
      </c>
      <c r="G18" s="330" t="s">
        <v>109</v>
      </c>
      <c r="H18" s="222" t="s">
        <v>157</v>
      </c>
      <c r="I18" s="286">
        <v>91.3</v>
      </c>
      <c r="J18" s="222">
        <v>116</v>
      </c>
      <c r="K18" s="287">
        <v>96</v>
      </c>
      <c r="L18" s="287">
        <f t="shared" si="0"/>
        <v>48</v>
      </c>
      <c r="M18" s="288">
        <f t="shared" si="1"/>
        <v>164</v>
      </c>
      <c r="N18" s="222">
        <v>14</v>
      </c>
      <c r="O18" s="223" t="s">
        <v>557</v>
      </c>
      <c r="P18" s="239" t="s">
        <v>387</v>
      </c>
      <c r="Q18" s="292"/>
    </row>
    <row r="19" spans="1:17" s="71" customFormat="1" ht="26.25" customHeight="1">
      <c r="A19" s="362">
        <f t="shared" si="2"/>
        <v>6</v>
      </c>
      <c r="B19" s="217" t="s">
        <v>349</v>
      </c>
      <c r="C19" s="296"/>
      <c r="D19" s="218"/>
      <c r="E19" s="222">
        <v>1990</v>
      </c>
      <c r="F19" s="223" t="s">
        <v>16</v>
      </c>
      <c r="G19" s="315" t="s">
        <v>350</v>
      </c>
      <c r="H19" s="222" t="s">
        <v>347</v>
      </c>
      <c r="I19" s="293">
        <v>90</v>
      </c>
      <c r="J19" s="222">
        <v>87</v>
      </c>
      <c r="K19" s="287">
        <v>142</v>
      </c>
      <c r="L19" s="287">
        <f t="shared" si="0"/>
        <v>71</v>
      </c>
      <c r="M19" s="288">
        <f t="shared" si="1"/>
        <v>158</v>
      </c>
      <c r="N19" s="222">
        <v>13</v>
      </c>
      <c r="O19" s="223" t="s">
        <v>557</v>
      </c>
      <c r="P19" s="239" t="s">
        <v>351</v>
      </c>
      <c r="Q19" s="292"/>
    </row>
    <row r="20" spans="1:17" s="71" customFormat="1">
      <c r="A20" s="362">
        <f t="shared" si="2"/>
        <v>7</v>
      </c>
      <c r="B20" s="217" t="s">
        <v>577</v>
      </c>
      <c r="C20" s="296"/>
      <c r="D20" s="218"/>
      <c r="E20" s="368">
        <v>1998</v>
      </c>
      <c r="F20" s="342" t="s">
        <v>16</v>
      </c>
      <c r="G20" s="342"/>
      <c r="H20" s="342" t="s">
        <v>543</v>
      </c>
      <c r="I20" s="369">
        <v>89.8</v>
      </c>
      <c r="J20" s="342">
        <v>104</v>
      </c>
      <c r="K20" s="287">
        <v>102</v>
      </c>
      <c r="L20" s="287">
        <f>K20/2</f>
        <v>51</v>
      </c>
      <c r="M20" s="288">
        <f>J20+L20</f>
        <v>155</v>
      </c>
      <c r="N20" s="340">
        <v>10</v>
      </c>
      <c r="O20" s="223" t="s">
        <v>557</v>
      </c>
      <c r="P20" s="239" t="s">
        <v>524</v>
      </c>
      <c r="Q20" s="292"/>
    </row>
    <row r="21" spans="1:17" s="71" customFormat="1">
      <c r="A21" s="362">
        <f t="shared" si="2"/>
        <v>8</v>
      </c>
      <c r="B21" s="217" t="s">
        <v>259</v>
      </c>
      <c r="C21" s="296"/>
      <c r="D21" s="218"/>
      <c r="E21" s="223">
        <v>1997</v>
      </c>
      <c r="F21" s="223" t="s">
        <v>16</v>
      </c>
      <c r="G21" s="223" t="s">
        <v>253</v>
      </c>
      <c r="H21" s="224" t="s">
        <v>145</v>
      </c>
      <c r="I21" s="293">
        <v>90.7</v>
      </c>
      <c r="J21" s="224">
        <v>99</v>
      </c>
      <c r="K21" s="287">
        <v>112</v>
      </c>
      <c r="L21" s="287">
        <f>K21/2</f>
        <v>56</v>
      </c>
      <c r="M21" s="288">
        <f>J21+L21</f>
        <v>155</v>
      </c>
      <c r="N21" s="224">
        <v>11</v>
      </c>
      <c r="O21" s="223" t="s">
        <v>557</v>
      </c>
      <c r="P21" s="239" t="s">
        <v>595</v>
      </c>
      <c r="Q21" s="292"/>
    </row>
    <row r="22" spans="1:17" s="71" customFormat="1">
      <c r="A22" s="362">
        <f t="shared" si="2"/>
        <v>9</v>
      </c>
      <c r="B22" s="217" t="s">
        <v>581</v>
      </c>
      <c r="C22" s="296"/>
      <c r="D22" s="218"/>
      <c r="E22" s="222">
        <v>1987</v>
      </c>
      <c r="F22" s="222" t="s">
        <v>16</v>
      </c>
      <c r="G22" s="222"/>
      <c r="H22" s="222" t="s">
        <v>441</v>
      </c>
      <c r="I22" s="293">
        <v>93.2</v>
      </c>
      <c r="J22" s="222">
        <v>109</v>
      </c>
      <c r="K22" s="287">
        <v>92</v>
      </c>
      <c r="L22" s="287">
        <f>K22/2</f>
        <v>46</v>
      </c>
      <c r="M22" s="288">
        <f>J22+L22</f>
        <v>155</v>
      </c>
      <c r="N22" s="222">
        <v>12</v>
      </c>
      <c r="O22" s="223" t="s">
        <v>557</v>
      </c>
      <c r="P22" s="239" t="s">
        <v>258</v>
      </c>
      <c r="Q22" s="292"/>
    </row>
    <row r="23" spans="1:17" s="71" customFormat="1">
      <c r="A23" s="362">
        <f t="shared" si="2"/>
        <v>10</v>
      </c>
      <c r="B23" s="217" t="s">
        <v>578</v>
      </c>
      <c r="C23" s="296"/>
      <c r="D23" s="218"/>
      <c r="E23" s="222">
        <v>1991</v>
      </c>
      <c r="F23" s="223" t="s">
        <v>16</v>
      </c>
      <c r="G23" s="222"/>
      <c r="H23" s="222" t="s">
        <v>76</v>
      </c>
      <c r="I23" s="293">
        <v>94.3</v>
      </c>
      <c r="J23" s="222">
        <v>80</v>
      </c>
      <c r="K23" s="287">
        <v>147</v>
      </c>
      <c r="L23" s="287">
        <f t="shared" si="0"/>
        <v>73.5</v>
      </c>
      <c r="M23" s="288">
        <f t="shared" si="1"/>
        <v>153.5</v>
      </c>
      <c r="N23" s="222">
        <v>9</v>
      </c>
      <c r="O23" s="223" t="s">
        <v>16</v>
      </c>
      <c r="P23" s="239" t="s">
        <v>533</v>
      </c>
      <c r="Q23" s="292"/>
    </row>
    <row r="24" spans="1:17" s="71" customFormat="1">
      <c r="A24" s="362">
        <f t="shared" si="2"/>
        <v>11</v>
      </c>
      <c r="B24" s="217" t="s">
        <v>277</v>
      </c>
      <c r="C24" s="296"/>
      <c r="D24" s="218"/>
      <c r="E24" s="223">
        <v>1997</v>
      </c>
      <c r="F24" s="223" t="s">
        <v>16</v>
      </c>
      <c r="G24" s="223" t="s">
        <v>253</v>
      </c>
      <c r="H24" s="224" t="s">
        <v>145</v>
      </c>
      <c r="I24" s="293">
        <v>91.7</v>
      </c>
      <c r="J24" s="224">
        <v>100</v>
      </c>
      <c r="K24" s="287">
        <v>98</v>
      </c>
      <c r="L24" s="287">
        <f t="shared" si="0"/>
        <v>49</v>
      </c>
      <c r="M24" s="288">
        <f t="shared" si="1"/>
        <v>149</v>
      </c>
      <c r="N24" s="224">
        <v>8</v>
      </c>
      <c r="O24" s="223" t="s">
        <v>16</v>
      </c>
      <c r="P24" s="239" t="s">
        <v>276</v>
      </c>
      <c r="Q24" s="292"/>
    </row>
    <row r="25" spans="1:17" s="71" customFormat="1">
      <c r="A25" s="362">
        <f t="shared" si="2"/>
        <v>12</v>
      </c>
      <c r="B25" s="217" t="s">
        <v>415</v>
      </c>
      <c r="C25" s="296"/>
      <c r="D25" s="218"/>
      <c r="E25" s="223">
        <v>1999</v>
      </c>
      <c r="F25" s="223" t="s">
        <v>16</v>
      </c>
      <c r="G25" s="222"/>
      <c r="H25" s="222" t="s">
        <v>416</v>
      </c>
      <c r="I25" s="293">
        <v>93</v>
      </c>
      <c r="J25" s="223">
        <v>82</v>
      </c>
      <c r="K25" s="342">
        <v>134</v>
      </c>
      <c r="L25" s="287">
        <f t="shared" si="0"/>
        <v>67</v>
      </c>
      <c r="M25" s="288">
        <f t="shared" si="1"/>
        <v>149</v>
      </c>
      <c r="N25" s="223">
        <v>7</v>
      </c>
      <c r="O25" s="223" t="s">
        <v>16</v>
      </c>
      <c r="P25" s="239" t="s">
        <v>417</v>
      </c>
      <c r="Q25" s="292"/>
    </row>
    <row r="26" spans="1:17" s="71" customFormat="1">
      <c r="A26" s="362">
        <f t="shared" si="2"/>
        <v>13</v>
      </c>
      <c r="B26" s="217" t="s">
        <v>368</v>
      </c>
      <c r="C26" s="296"/>
      <c r="D26" s="218"/>
      <c r="E26" s="370">
        <v>1997</v>
      </c>
      <c r="F26" s="223" t="s">
        <v>16</v>
      </c>
      <c r="G26" s="371" t="s">
        <v>70</v>
      </c>
      <c r="H26" s="371" t="s">
        <v>147</v>
      </c>
      <c r="I26" s="293">
        <v>89.9</v>
      </c>
      <c r="J26" s="370">
        <v>93</v>
      </c>
      <c r="K26" s="287">
        <v>108</v>
      </c>
      <c r="L26" s="287">
        <f t="shared" si="0"/>
        <v>54</v>
      </c>
      <c r="M26" s="288">
        <f t="shared" si="1"/>
        <v>147</v>
      </c>
      <c r="N26" s="370">
        <v>6</v>
      </c>
      <c r="O26" s="223" t="s">
        <v>16</v>
      </c>
      <c r="P26" s="239" t="s">
        <v>72</v>
      </c>
      <c r="Q26" s="292"/>
    </row>
    <row r="27" spans="1:17" s="71" customFormat="1">
      <c r="A27" s="362">
        <f t="shared" si="2"/>
        <v>14</v>
      </c>
      <c r="B27" s="217" t="s">
        <v>248</v>
      </c>
      <c r="C27" s="296"/>
      <c r="D27" s="218"/>
      <c r="E27" s="223">
        <v>1996</v>
      </c>
      <c r="F27" s="223" t="s">
        <v>16</v>
      </c>
      <c r="G27" s="223" t="s">
        <v>70</v>
      </c>
      <c r="H27" s="294" t="s">
        <v>154</v>
      </c>
      <c r="I27" s="293">
        <v>94.3</v>
      </c>
      <c r="J27" s="223">
        <v>90</v>
      </c>
      <c r="K27" s="342">
        <v>111</v>
      </c>
      <c r="L27" s="287">
        <f t="shared" si="0"/>
        <v>55.5</v>
      </c>
      <c r="M27" s="288">
        <f t="shared" si="1"/>
        <v>145.5</v>
      </c>
      <c r="N27" s="223">
        <v>5</v>
      </c>
      <c r="O27" s="223" t="s">
        <v>16</v>
      </c>
      <c r="P27" s="239" t="s">
        <v>243</v>
      </c>
      <c r="Q27" s="292"/>
    </row>
    <row r="28" spans="1:17" s="71" customFormat="1">
      <c r="A28" s="362">
        <f t="shared" si="2"/>
        <v>15</v>
      </c>
      <c r="B28" s="217" t="s">
        <v>263</v>
      </c>
      <c r="C28" s="296"/>
      <c r="D28" s="218"/>
      <c r="E28" s="223">
        <v>1966</v>
      </c>
      <c r="F28" s="223" t="s">
        <v>16</v>
      </c>
      <c r="G28" s="223" t="s">
        <v>74</v>
      </c>
      <c r="H28" s="224" t="s">
        <v>145</v>
      </c>
      <c r="I28" s="293">
        <v>92.8</v>
      </c>
      <c r="J28" s="224">
        <v>75</v>
      </c>
      <c r="K28" s="287">
        <v>128</v>
      </c>
      <c r="L28" s="287">
        <f t="shared" si="0"/>
        <v>64</v>
      </c>
      <c r="M28" s="288">
        <f t="shared" si="1"/>
        <v>139</v>
      </c>
      <c r="N28" s="224">
        <v>4</v>
      </c>
      <c r="O28" s="223" t="s">
        <v>16</v>
      </c>
      <c r="P28" s="239" t="s">
        <v>117</v>
      </c>
      <c r="Q28" s="292"/>
    </row>
    <row r="29" spans="1:17" s="71" customFormat="1" ht="21" customHeight="1">
      <c r="A29" s="362">
        <f t="shared" si="2"/>
        <v>16</v>
      </c>
      <c r="B29" s="217" t="s">
        <v>345</v>
      </c>
      <c r="C29" s="296"/>
      <c r="D29" s="218"/>
      <c r="E29" s="222">
        <v>1973</v>
      </c>
      <c r="F29" s="223" t="s">
        <v>16</v>
      </c>
      <c r="G29" s="506" t="s">
        <v>346</v>
      </c>
      <c r="H29" s="222" t="s">
        <v>347</v>
      </c>
      <c r="I29" s="293">
        <v>93.3</v>
      </c>
      <c r="J29" s="222">
        <v>55</v>
      </c>
      <c r="K29" s="287">
        <v>158</v>
      </c>
      <c r="L29" s="287">
        <f t="shared" si="0"/>
        <v>79</v>
      </c>
      <c r="M29" s="288">
        <f t="shared" si="1"/>
        <v>134</v>
      </c>
      <c r="N29" s="222">
        <v>3</v>
      </c>
      <c r="O29" s="223" t="s">
        <v>16</v>
      </c>
      <c r="P29" s="239" t="s">
        <v>348</v>
      </c>
      <c r="Q29" s="292"/>
    </row>
    <row r="30" spans="1:17" s="71" customFormat="1">
      <c r="A30" s="362">
        <f t="shared" si="2"/>
        <v>17</v>
      </c>
      <c r="B30" s="217" t="s">
        <v>425</v>
      </c>
      <c r="C30" s="296"/>
      <c r="D30" s="218"/>
      <c r="E30" s="223">
        <v>1992</v>
      </c>
      <c r="F30" s="223" t="s">
        <v>16</v>
      </c>
      <c r="G30" s="222"/>
      <c r="H30" s="222" t="s">
        <v>146</v>
      </c>
      <c r="I30" s="293">
        <v>91.2</v>
      </c>
      <c r="J30" s="222">
        <v>100</v>
      </c>
      <c r="K30" s="211">
        <v>65</v>
      </c>
      <c r="L30" s="287">
        <f t="shared" si="0"/>
        <v>32.5</v>
      </c>
      <c r="M30" s="288">
        <f t="shared" si="1"/>
        <v>132.5</v>
      </c>
      <c r="N30" s="222">
        <v>2</v>
      </c>
      <c r="O30" s="223" t="s">
        <v>16</v>
      </c>
      <c r="P30" s="239" t="s">
        <v>98</v>
      </c>
      <c r="Q30" s="292"/>
    </row>
    <row r="31" spans="1:17" s="136" customFormat="1">
      <c r="A31" s="362">
        <f t="shared" si="2"/>
        <v>18</v>
      </c>
      <c r="B31" s="217" t="s">
        <v>396</v>
      </c>
      <c r="C31" s="296"/>
      <c r="D31" s="218"/>
      <c r="E31" s="222">
        <v>1995</v>
      </c>
      <c r="F31" s="223">
        <v>1</v>
      </c>
      <c r="G31" s="222"/>
      <c r="H31" s="222" t="s">
        <v>133</v>
      </c>
      <c r="I31" s="293">
        <v>90.1</v>
      </c>
      <c r="J31" s="222">
        <v>88</v>
      </c>
      <c r="K31" s="287">
        <v>76</v>
      </c>
      <c r="L31" s="287">
        <f t="shared" si="0"/>
        <v>38</v>
      </c>
      <c r="M31" s="288">
        <f t="shared" si="1"/>
        <v>126</v>
      </c>
      <c r="N31" s="222">
        <v>1</v>
      </c>
      <c r="O31" s="223" t="s">
        <v>558</v>
      </c>
      <c r="P31" s="239" t="s">
        <v>397</v>
      </c>
      <c r="Q31" s="292"/>
    </row>
    <row r="32" spans="1:17" s="71" customFormat="1">
      <c r="A32" s="362">
        <f t="shared" si="2"/>
        <v>19</v>
      </c>
      <c r="B32" s="217" t="s">
        <v>579</v>
      </c>
      <c r="C32" s="296"/>
      <c r="D32" s="218"/>
      <c r="E32" s="222">
        <v>1989</v>
      </c>
      <c r="F32" s="223" t="s">
        <v>16</v>
      </c>
      <c r="G32" s="222"/>
      <c r="H32" s="222" t="s">
        <v>441</v>
      </c>
      <c r="I32" s="293">
        <v>87</v>
      </c>
      <c r="J32" s="222">
        <v>77</v>
      </c>
      <c r="K32" s="287">
        <v>90</v>
      </c>
      <c r="L32" s="287">
        <f t="shared" si="0"/>
        <v>45</v>
      </c>
      <c r="M32" s="288">
        <f t="shared" si="1"/>
        <v>122</v>
      </c>
      <c r="N32" s="222"/>
      <c r="O32" s="223" t="s">
        <v>16</v>
      </c>
      <c r="P32" s="239" t="s">
        <v>580</v>
      </c>
      <c r="Q32" s="292"/>
    </row>
    <row r="33" spans="1:17" s="71" customFormat="1">
      <c r="A33" s="362">
        <f t="shared" si="2"/>
        <v>20</v>
      </c>
      <c r="B33" s="217" t="s">
        <v>342</v>
      </c>
      <c r="C33" s="296"/>
      <c r="D33" s="218"/>
      <c r="E33" s="222">
        <v>1990</v>
      </c>
      <c r="F33" s="223">
        <v>1</v>
      </c>
      <c r="G33" s="367"/>
      <c r="H33" s="222" t="s">
        <v>37</v>
      </c>
      <c r="I33" s="293">
        <v>88.6</v>
      </c>
      <c r="J33" s="223">
        <v>67</v>
      </c>
      <c r="K33" s="287">
        <v>90</v>
      </c>
      <c r="L33" s="287">
        <f t="shared" si="0"/>
        <v>45</v>
      </c>
      <c r="M33" s="288">
        <f t="shared" si="1"/>
        <v>112</v>
      </c>
      <c r="N33" s="223"/>
      <c r="O33" s="340"/>
      <c r="P33" s="239" t="s">
        <v>343</v>
      </c>
      <c r="Q33" s="292"/>
    </row>
    <row r="34" spans="1:17" s="71" customFormat="1">
      <c r="A34" s="362">
        <f t="shared" si="2"/>
        <v>21</v>
      </c>
      <c r="B34" s="217" t="s">
        <v>223</v>
      </c>
      <c r="C34" s="296"/>
      <c r="D34" s="218"/>
      <c r="E34" s="222">
        <v>1981</v>
      </c>
      <c r="F34" s="223">
        <v>1</v>
      </c>
      <c r="G34" s="222"/>
      <c r="H34" s="222" t="s">
        <v>153</v>
      </c>
      <c r="I34" s="286">
        <v>92</v>
      </c>
      <c r="J34" s="222">
        <v>36</v>
      </c>
      <c r="K34" s="342">
        <v>132</v>
      </c>
      <c r="L34" s="287">
        <f t="shared" si="0"/>
        <v>66</v>
      </c>
      <c r="M34" s="288">
        <f t="shared" si="1"/>
        <v>102</v>
      </c>
      <c r="N34" s="222"/>
      <c r="O34" s="340"/>
      <c r="P34" s="239" t="s">
        <v>224</v>
      </c>
      <c r="Q34" s="292"/>
    </row>
    <row r="35" spans="1:17">
      <c r="A35" s="341"/>
      <c r="B35" s="349"/>
      <c r="C35" s="363"/>
      <c r="D35" s="363"/>
      <c r="E35" s="364"/>
      <c r="F35" s="320"/>
      <c r="G35" s="305"/>
      <c r="H35" s="305"/>
      <c r="I35" s="365"/>
      <c r="J35" s="305"/>
      <c r="K35" s="305"/>
      <c r="L35" s="305"/>
      <c r="M35" s="305"/>
      <c r="N35" s="305"/>
      <c r="O35" s="305"/>
      <c r="P35" s="351"/>
      <c r="Q35" s="351"/>
    </row>
    <row r="36" spans="1:17">
      <c r="Q36" s="273"/>
    </row>
    <row r="37" spans="1:17">
      <c r="A37" s="274" t="s">
        <v>14</v>
      </c>
      <c r="B37" s="274"/>
      <c r="C37" s="274"/>
      <c r="D37" s="274"/>
      <c r="E37" s="274" t="s">
        <v>40</v>
      </c>
      <c r="F37" s="273"/>
      <c r="G37" s="273"/>
      <c r="H37" s="274"/>
      <c r="I37" s="273" t="s">
        <v>52</v>
      </c>
      <c r="J37" s="336"/>
      <c r="K37" s="274"/>
      <c r="L37" s="273"/>
      <c r="M37" s="274"/>
      <c r="N37" s="336" t="s">
        <v>161</v>
      </c>
      <c r="O37" s="273"/>
      <c r="P37" s="273"/>
      <c r="Q37" s="273"/>
    </row>
    <row r="38" spans="1:17">
      <c r="Q38" s="273"/>
    </row>
    <row r="39" spans="1:17">
      <c r="A39" s="274" t="s">
        <v>15</v>
      </c>
      <c r="B39" s="274"/>
      <c r="C39" s="274"/>
      <c r="D39" s="274"/>
      <c r="E39" s="274" t="s">
        <v>47</v>
      </c>
      <c r="F39" s="273"/>
      <c r="G39" s="273"/>
      <c r="H39" s="274"/>
      <c r="I39" s="273" t="s">
        <v>53</v>
      </c>
      <c r="J39" s="336"/>
      <c r="K39" s="274"/>
      <c r="L39" s="273"/>
      <c r="M39" s="274"/>
      <c r="N39" s="336" t="s">
        <v>142</v>
      </c>
      <c r="O39" s="273"/>
      <c r="P39" s="273"/>
      <c r="Q39" s="273"/>
    </row>
    <row r="40" spans="1:17">
      <c r="A40" s="273"/>
      <c r="B40" s="273"/>
      <c r="C40" s="273"/>
      <c r="D40" s="273"/>
      <c r="E40" s="273"/>
      <c r="F40" s="273"/>
      <c r="G40" s="273"/>
      <c r="H40" s="273"/>
      <c r="I40" s="273"/>
      <c r="J40" s="336"/>
      <c r="K40" s="273"/>
      <c r="L40" s="273"/>
      <c r="M40" s="273"/>
      <c r="N40" s="336"/>
      <c r="O40" s="273"/>
      <c r="P40" s="273"/>
      <c r="Q40" s="273"/>
    </row>
    <row r="42" spans="1:17">
      <c r="B42" s="6"/>
      <c r="C42" s="47"/>
      <c r="D42" s="47"/>
      <c r="E42" s="28"/>
      <c r="F42" s="29"/>
      <c r="G42" s="29"/>
      <c r="H42" s="29"/>
    </row>
    <row r="43" spans="1:17">
      <c r="B43" s="6"/>
      <c r="C43" s="47"/>
      <c r="D43" s="47"/>
      <c r="E43" s="28"/>
      <c r="F43" s="29"/>
      <c r="G43" s="29"/>
      <c r="H43" s="29"/>
    </row>
    <row r="44" spans="1:17">
      <c r="B44" s="6"/>
      <c r="C44" s="47"/>
      <c r="D44" s="47"/>
      <c r="E44" s="49"/>
      <c r="F44" s="25"/>
      <c r="G44" s="50"/>
      <c r="H44" s="29"/>
    </row>
    <row r="45" spans="1:17">
      <c r="B45" s="6"/>
      <c r="C45" s="48"/>
      <c r="D45" s="48"/>
      <c r="E45" s="49"/>
      <c r="F45" s="50"/>
      <c r="G45" s="50"/>
      <c r="H45" s="29"/>
    </row>
    <row r="46" spans="1:17">
      <c r="B46" s="6"/>
      <c r="C46" s="47"/>
      <c r="D46" s="47"/>
      <c r="E46" s="28"/>
      <c r="F46" s="29"/>
      <c r="G46" s="29"/>
      <c r="H46" s="29"/>
    </row>
    <row r="47" spans="1:17">
      <c r="B47" s="6"/>
      <c r="C47" s="47"/>
      <c r="D47" s="47"/>
      <c r="E47" s="28"/>
      <c r="F47" s="29"/>
      <c r="G47" s="29"/>
      <c r="H47" s="29"/>
    </row>
    <row r="48" spans="1:17">
      <c r="B48" s="27"/>
      <c r="C48" s="48"/>
      <c r="D48" s="48"/>
      <c r="E48" s="49"/>
      <c r="F48" s="51"/>
      <c r="G48" s="20"/>
      <c r="H48" s="26"/>
    </row>
    <row r="49" spans="2:8">
      <c r="B49" s="27"/>
      <c r="C49" s="48"/>
      <c r="D49" s="48"/>
      <c r="E49" s="49"/>
      <c r="F49" s="51"/>
      <c r="G49" s="50"/>
      <c r="H49" s="26"/>
    </row>
    <row r="50" spans="2:8">
      <c r="B50" s="27"/>
      <c r="C50" s="47"/>
      <c r="D50" s="47"/>
      <c r="E50" s="49"/>
      <c r="F50" s="50"/>
      <c r="G50" s="51"/>
      <c r="H50" s="26"/>
    </row>
    <row r="51" spans="2:8">
      <c r="B51" s="6"/>
      <c r="C51" s="27"/>
      <c r="D51" s="27"/>
      <c r="E51" s="28"/>
      <c r="F51" s="29"/>
      <c r="G51" s="29"/>
      <c r="H51" s="29"/>
    </row>
    <row r="52" spans="2:8">
      <c r="B52" s="27"/>
      <c r="C52" s="48"/>
      <c r="D52" s="48"/>
      <c r="E52" s="49"/>
      <c r="F52" s="51"/>
      <c r="G52" s="20"/>
      <c r="H52" s="26"/>
    </row>
    <row r="53" spans="2:8">
      <c r="B53" s="27"/>
      <c r="C53" s="48"/>
      <c r="D53" s="48"/>
      <c r="E53" s="49"/>
      <c r="F53" s="51"/>
      <c r="G53" s="51"/>
      <c r="H53" s="26"/>
    </row>
    <row r="54" spans="2:8">
      <c r="B54" s="6"/>
      <c r="C54" s="27"/>
      <c r="D54" s="27"/>
      <c r="E54" s="28"/>
      <c r="F54" s="29"/>
      <c r="G54" s="29"/>
      <c r="H54" s="29"/>
    </row>
    <row r="55" spans="2:8">
      <c r="B55" s="6"/>
      <c r="C55" s="48"/>
      <c r="D55" s="48"/>
      <c r="E55" s="49"/>
      <c r="F55" s="25"/>
      <c r="G55" s="50"/>
      <c r="H55" s="29"/>
    </row>
    <row r="56" spans="2:8">
      <c r="B56" s="6"/>
      <c r="C56" s="48"/>
      <c r="D56" s="48"/>
      <c r="E56" s="49"/>
      <c r="F56" s="25"/>
      <c r="G56" s="50"/>
      <c r="H56" s="29"/>
    </row>
    <row r="57" spans="2:8">
      <c r="B57" s="6"/>
      <c r="C57" s="48"/>
      <c r="D57" s="48"/>
      <c r="E57" s="49"/>
      <c r="F57" s="25"/>
      <c r="G57" s="50"/>
      <c r="H57" s="29"/>
    </row>
    <row r="58" spans="2:8">
      <c r="B58" s="6"/>
      <c r="C58" s="48"/>
      <c r="D58" s="48"/>
      <c r="E58" s="49"/>
      <c r="F58" s="25"/>
      <c r="G58" s="50"/>
      <c r="H58" s="29"/>
    </row>
    <row r="59" spans="2:8">
      <c r="B59" s="5"/>
      <c r="C59" s="32"/>
      <c r="D59" s="32"/>
      <c r="E59" s="5"/>
      <c r="F59" s="32"/>
      <c r="G59" s="32"/>
      <c r="H59" s="25"/>
    </row>
    <row r="60" spans="2:8">
      <c r="B60" s="32"/>
      <c r="C60" s="32"/>
      <c r="D60" s="32"/>
      <c r="E60" s="32"/>
      <c r="F60" s="32"/>
      <c r="G60" s="32"/>
      <c r="H60" s="32"/>
    </row>
  </sheetData>
  <sortState ref="B20:Q22">
    <sortCondition ref="I20:I22"/>
  </sortState>
  <mergeCells count="26">
    <mergeCell ref="A12:A13"/>
    <mergeCell ref="B12:D13"/>
    <mergeCell ref="E12:E13"/>
    <mergeCell ref="F12:F13"/>
    <mergeCell ref="D8:N8"/>
    <mergeCell ref="D1:O1"/>
    <mergeCell ref="D2:O2"/>
    <mergeCell ref="D3:O3"/>
    <mergeCell ref="D4:O4"/>
    <mergeCell ref="G12:G13"/>
    <mergeCell ref="D9:N9"/>
    <mergeCell ref="O12:O13"/>
    <mergeCell ref="P12:Q13"/>
    <mergeCell ref="N12:N13"/>
    <mergeCell ref="K12:L12"/>
    <mergeCell ref="M12:M13"/>
    <mergeCell ref="D10:N10"/>
    <mergeCell ref="H12:H13"/>
    <mergeCell ref="I12:I13"/>
    <mergeCell ref="J12:J13"/>
    <mergeCell ref="A7:C7"/>
    <mergeCell ref="A5:C5"/>
    <mergeCell ref="A6:C6"/>
    <mergeCell ref="D6:N6"/>
    <mergeCell ref="O6:Q6"/>
    <mergeCell ref="D7:N7"/>
  </mergeCells>
  <phoneticPr fontId="6" type="noConversion"/>
  <pageMargins left="0.43307086614173229" right="0.15748031496062992" top="0.55118110236220474" bottom="0.43307086614173229" header="0.9055118110236221" footer="0.51181102362204722"/>
  <pageSetup paperSize="9" scale="9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28"/>
  <sheetViews>
    <sheetView showWhiteSpace="0" view="pageLayout" topLeftCell="A7" workbookViewId="0">
      <selection activeCell="I29" sqref="I29"/>
    </sheetView>
  </sheetViews>
  <sheetFormatPr defaultColWidth="9.140625" defaultRowHeight="12.75"/>
  <cols>
    <col min="1" max="1" width="5.7109375" style="11" customWidth="1"/>
    <col min="2" max="2" width="12.85546875" style="11" customWidth="1"/>
    <col min="3" max="3" width="6.42578125" style="11" customWidth="1"/>
    <col min="4" max="4" width="5.5703125" style="11" customWidth="1"/>
    <col min="5" max="5" width="9.140625" style="11"/>
    <col min="6" max="6" width="6.42578125" style="11" customWidth="1"/>
    <col min="7" max="7" width="7.7109375" style="11" customWidth="1"/>
    <col min="8" max="8" width="18" style="11" customWidth="1"/>
    <col min="9" max="9" width="7.5703125" style="11" customWidth="1"/>
    <col min="10" max="10" width="7.42578125" style="344" customWidth="1"/>
    <col min="11" max="11" width="6.28515625" style="11" customWidth="1"/>
    <col min="12" max="12" width="6.5703125" style="11" customWidth="1"/>
    <col min="13" max="14" width="6.28515625" style="11" customWidth="1"/>
    <col min="15" max="15" width="6.85546875" style="11" customWidth="1"/>
    <col min="16" max="16" width="9.85546875" style="11" customWidth="1"/>
    <col min="17" max="17" width="13.85546875" style="11" customWidth="1"/>
    <col min="18" max="18" width="4.28515625" style="11" customWidth="1"/>
    <col min="19" max="16384" width="9.140625" style="11"/>
  </cols>
  <sheetData>
    <row r="1" spans="1:18">
      <c r="A1" s="273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274"/>
      <c r="Q1" s="274"/>
      <c r="R1" s="273"/>
    </row>
    <row r="2" spans="1:18">
      <c r="A2" s="273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273"/>
      <c r="Q2" s="273"/>
      <c r="R2" s="273"/>
    </row>
    <row r="3" spans="1:18">
      <c r="A3" s="273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273"/>
      <c r="Q3" s="273"/>
      <c r="R3" s="273"/>
    </row>
    <row r="4" spans="1:18">
      <c r="A4" s="273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529"/>
      <c r="O4" s="529"/>
      <c r="P4" s="273"/>
      <c r="Q4" s="273"/>
      <c r="R4" s="273"/>
    </row>
    <row r="5" spans="1:18">
      <c r="A5" s="511" t="s">
        <v>164</v>
      </c>
      <c r="B5" s="511"/>
      <c r="C5" s="511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277" t="s">
        <v>26</v>
      </c>
      <c r="P5" s="277"/>
      <c r="Q5" s="277"/>
      <c r="R5" s="273"/>
    </row>
    <row r="6" spans="1:18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5"/>
      <c r="L6" s="515"/>
      <c r="M6" s="515"/>
      <c r="N6" s="514"/>
      <c r="O6" s="508" t="s">
        <v>28</v>
      </c>
      <c r="P6" s="509"/>
      <c r="Q6" s="510"/>
      <c r="R6" s="273"/>
    </row>
    <row r="7" spans="1:18" ht="27" customHeight="1">
      <c r="A7" s="513" t="s">
        <v>130</v>
      </c>
      <c r="B7" s="513"/>
      <c r="C7" s="513"/>
      <c r="D7" s="516" t="s">
        <v>599</v>
      </c>
      <c r="E7" s="517"/>
      <c r="F7" s="517"/>
      <c r="G7" s="517"/>
      <c r="H7" s="517"/>
      <c r="I7" s="517"/>
      <c r="J7" s="517"/>
      <c r="K7" s="517"/>
      <c r="L7" s="517"/>
      <c r="M7" s="517"/>
      <c r="N7" s="518"/>
      <c r="O7" s="278" t="s">
        <v>23</v>
      </c>
      <c r="P7" s="278" t="s">
        <v>22</v>
      </c>
      <c r="Q7" s="278" t="s">
        <v>16</v>
      </c>
      <c r="R7" s="273"/>
    </row>
    <row r="8" spans="1:18">
      <c r="A8" s="279"/>
      <c r="B8" s="279"/>
      <c r="C8" s="279"/>
      <c r="D8" s="514" t="s">
        <v>27</v>
      </c>
      <c r="E8" s="515"/>
      <c r="F8" s="515"/>
      <c r="G8" s="515"/>
      <c r="H8" s="515"/>
      <c r="I8" s="515"/>
      <c r="J8" s="515"/>
      <c r="K8" s="515"/>
      <c r="L8" s="515"/>
      <c r="M8" s="515"/>
      <c r="N8" s="514"/>
      <c r="O8" s="278">
        <v>230</v>
      </c>
      <c r="P8" s="278">
        <v>160</v>
      </c>
      <c r="Q8" s="278">
        <v>126</v>
      </c>
      <c r="R8" s="273"/>
    </row>
    <row r="9" spans="1:18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281"/>
      <c r="P9" s="343"/>
      <c r="Q9" s="343"/>
      <c r="R9" s="273"/>
    </row>
    <row r="10" spans="1:18">
      <c r="A10" s="280" t="s">
        <v>59</v>
      </c>
      <c r="B10" s="229"/>
      <c r="C10" s="229">
        <v>295</v>
      </c>
      <c r="D10" s="514" t="s">
        <v>39</v>
      </c>
      <c r="E10" s="514"/>
      <c r="F10" s="514"/>
      <c r="G10" s="514"/>
      <c r="H10" s="514"/>
      <c r="I10" s="514"/>
      <c r="J10" s="514"/>
      <c r="K10" s="514"/>
      <c r="L10" s="514"/>
      <c r="M10" s="514"/>
      <c r="N10" s="514"/>
      <c r="O10" s="343"/>
      <c r="P10" s="343"/>
      <c r="Q10" s="343"/>
      <c r="R10" s="273"/>
    </row>
    <row r="11" spans="1:18" ht="12.75" customHeight="1">
      <c r="A11" s="279"/>
      <c r="B11" s="279"/>
      <c r="C11" s="279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3"/>
      <c r="P11" s="343"/>
      <c r="Q11" s="343"/>
      <c r="R11" s="273"/>
    </row>
    <row r="12" spans="1:18" ht="12.75" customHeight="1">
      <c r="A12" s="528" t="s">
        <v>4</v>
      </c>
      <c r="B12" s="519" t="s">
        <v>5</v>
      </c>
      <c r="C12" s="526"/>
      <c r="D12" s="520"/>
      <c r="E12" s="524" t="s">
        <v>6</v>
      </c>
      <c r="F12" s="528" t="s">
        <v>56</v>
      </c>
      <c r="G12" s="530" t="s">
        <v>55</v>
      </c>
      <c r="H12" s="524" t="s">
        <v>7</v>
      </c>
      <c r="I12" s="524" t="s">
        <v>8</v>
      </c>
      <c r="J12" s="524" t="s">
        <v>1</v>
      </c>
      <c r="K12" s="523" t="s">
        <v>2</v>
      </c>
      <c r="L12" s="523"/>
      <c r="M12" s="524" t="s">
        <v>9</v>
      </c>
      <c r="N12" s="524" t="s">
        <v>10</v>
      </c>
      <c r="O12" s="524" t="s">
        <v>11</v>
      </c>
      <c r="P12" s="519" t="s">
        <v>12</v>
      </c>
      <c r="Q12" s="520"/>
      <c r="R12" s="273"/>
    </row>
    <row r="13" spans="1:18">
      <c r="A13" s="535"/>
      <c r="B13" s="532"/>
      <c r="C13" s="533"/>
      <c r="D13" s="534"/>
      <c r="E13" s="530"/>
      <c r="F13" s="535"/>
      <c r="G13" s="566"/>
      <c r="H13" s="530"/>
      <c r="I13" s="530"/>
      <c r="J13" s="530"/>
      <c r="K13" s="377" t="s">
        <v>3</v>
      </c>
      <c r="L13" s="377" t="s">
        <v>13</v>
      </c>
      <c r="M13" s="530"/>
      <c r="N13" s="530"/>
      <c r="O13" s="530"/>
      <c r="P13" s="532"/>
      <c r="Q13" s="534"/>
      <c r="R13" s="273"/>
    </row>
    <row r="14" spans="1:18">
      <c r="A14" s="304">
        <v>1</v>
      </c>
      <c r="B14" s="231" t="s">
        <v>292</v>
      </c>
      <c r="C14" s="372"/>
      <c r="D14" s="233"/>
      <c r="E14" s="378">
        <v>1993</v>
      </c>
      <c r="F14" s="255" t="s">
        <v>22</v>
      </c>
      <c r="G14" s="222"/>
      <c r="H14" s="222" t="s">
        <v>286</v>
      </c>
      <c r="I14" s="223">
        <v>102.8</v>
      </c>
      <c r="J14" s="222">
        <v>132</v>
      </c>
      <c r="K14" s="342">
        <v>188</v>
      </c>
      <c r="L14" s="287">
        <f t="shared" ref="L14:L21" si="0">K14/2</f>
        <v>94</v>
      </c>
      <c r="M14" s="288">
        <f t="shared" ref="M14:M21" si="1">J14+L14</f>
        <v>226</v>
      </c>
      <c r="N14" s="222">
        <v>20</v>
      </c>
      <c r="O14" s="333" t="s">
        <v>22</v>
      </c>
      <c r="P14" s="379" t="s">
        <v>287</v>
      </c>
      <c r="Q14" s="233"/>
      <c r="R14" s="273"/>
    </row>
    <row r="15" spans="1:18">
      <c r="A15" s="304">
        <v>2</v>
      </c>
      <c r="B15" s="231" t="s">
        <v>327</v>
      </c>
      <c r="C15" s="372"/>
      <c r="D15" s="233"/>
      <c r="E15" s="222">
        <v>1976</v>
      </c>
      <c r="F15" s="255">
        <v>1</v>
      </c>
      <c r="G15" s="223" t="s">
        <v>70</v>
      </c>
      <c r="H15" s="222" t="s">
        <v>326</v>
      </c>
      <c r="I15" s="223">
        <v>101.2</v>
      </c>
      <c r="J15" s="222">
        <v>113</v>
      </c>
      <c r="K15" s="287">
        <v>100</v>
      </c>
      <c r="L15" s="287">
        <f t="shared" si="0"/>
        <v>50</v>
      </c>
      <c r="M15" s="288">
        <f t="shared" si="1"/>
        <v>163</v>
      </c>
      <c r="N15" s="222">
        <v>18</v>
      </c>
      <c r="O15" s="255" t="s">
        <v>557</v>
      </c>
      <c r="P15" s="379" t="s">
        <v>80</v>
      </c>
      <c r="Q15" s="233"/>
      <c r="R15" s="273"/>
    </row>
    <row r="16" spans="1:18">
      <c r="A16" s="304">
        <v>3</v>
      </c>
      <c r="B16" s="231" t="s">
        <v>359</v>
      </c>
      <c r="C16" s="372"/>
      <c r="D16" s="233"/>
      <c r="E16" s="223">
        <v>1972</v>
      </c>
      <c r="F16" s="255" t="s">
        <v>16</v>
      </c>
      <c r="G16" s="222"/>
      <c r="H16" s="222" t="s">
        <v>158</v>
      </c>
      <c r="I16" s="223">
        <v>108.1</v>
      </c>
      <c r="J16" s="222">
        <v>93</v>
      </c>
      <c r="K16" s="287">
        <v>136</v>
      </c>
      <c r="L16" s="287">
        <f t="shared" si="0"/>
        <v>68</v>
      </c>
      <c r="M16" s="288">
        <f t="shared" si="1"/>
        <v>161</v>
      </c>
      <c r="N16" s="222">
        <v>16</v>
      </c>
      <c r="O16" s="255" t="s">
        <v>557</v>
      </c>
      <c r="P16" s="379" t="s">
        <v>358</v>
      </c>
      <c r="Q16" s="233"/>
      <c r="R16" s="273"/>
    </row>
    <row r="17" spans="1:18">
      <c r="A17" s="304">
        <v>4</v>
      </c>
      <c r="B17" s="231" t="s">
        <v>236</v>
      </c>
      <c r="C17" s="372"/>
      <c r="D17" s="233"/>
      <c r="E17" s="223">
        <v>1969</v>
      </c>
      <c r="F17" s="223" t="s">
        <v>22</v>
      </c>
      <c r="G17" s="223" t="s">
        <v>107</v>
      </c>
      <c r="H17" s="294" t="s">
        <v>154</v>
      </c>
      <c r="I17" s="223">
        <v>98.5</v>
      </c>
      <c r="J17" s="223">
        <v>82</v>
      </c>
      <c r="K17" s="287">
        <v>152</v>
      </c>
      <c r="L17" s="287">
        <f t="shared" si="0"/>
        <v>76</v>
      </c>
      <c r="M17" s="288">
        <f t="shared" si="1"/>
        <v>158</v>
      </c>
      <c r="N17" s="223">
        <v>15</v>
      </c>
      <c r="O17" s="255" t="s">
        <v>16</v>
      </c>
      <c r="P17" s="379" t="s">
        <v>80</v>
      </c>
      <c r="Q17" s="233"/>
      <c r="R17" s="273"/>
    </row>
    <row r="18" spans="1:18">
      <c r="A18" s="304">
        <v>5</v>
      </c>
      <c r="B18" s="231" t="s">
        <v>582</v>
      </c>
      <c r="C18" s="372"/>
      <c r="D18" s="233"/>
      <c r="E18" s="368">
        <v>2000</v>
      </c>
      <c r="F18" s="368">
        <v>1</v>
      </c>
      <c r="G18" s="340"/>
      <c r="H18" s="342" t="s">
        <v>76</v>
      </c>
      <c r="I18" s="369">
        <v>119.7</v>
      </c>
      <c r="J18" s="342">
        <v>89</v>
      </c>
      <c r="K18" s="287">
        <v>112</v>
      </c>
      <c r="L18" s="287">
        <f t="shared" si="0"/>
        <v>56</v>
      </c>
      <c r="M18" s="288">
        <f t="shared" si="1"/>
        <v>145</v>
      </c>
      <c r="N18" s="342">
        <v>14</v>
      </c>
      <c r="O18" s="255" t="s">
        <v>558</v>
      </c>
      <c r="P18" s="379" t="s">
        <v>583</v>
      </c>
      <c r="Q18" s="233"/>
      <c r="R18" s="273"/>
    </row>
    <row r="19" spans="1:18">
      <c r="A19" s="304">
        <v>6</v>
      </c>
      <c r="B19" s="231" t="s">
        <v>240</v>
      </c>
      <c r="C19" s="372"/>
      <c r="D19" s="233"/>
      <c r="E19" s="223">
        <v>1988</v>
      </c>
      <c r="F19" s="223" t="s">
        <v>237</v>
      </c>
      <c r="G19" s="223"/>
      <c r="H19" s="294" t="s">
        <v>154</v>
      </c>
      <c r="I19" s="223">
        <v>115</v>
      </c>
      <c r="J19" s="223">
        <v>75</v>
      </c>
      <c r="K19" s="287">
        <v>130</v>
      </c>
      <c r="L19" s="287">
        <f t="shared" si="0"/>
        <v>65</v>
      </c>
      <c r="M19" s="288">
        <f t="shared" si="1"/>
        <v>140</v>
      </c>
      <c r="N19" s="223">
        <v>13</v>
      </c>
      <c r="O19" s="255" t="s">
        <v>558</v>
      </c>
      <c r="P19" s="379" t="s">
        <v>241</v>
      </c>
      <c r="Q19" s="233"/>
      <c r="R19" s="273"/>
    </row>
    <row r="20" spans="1:18">
      <c r="A20" s="304">
        <v>7</v>
      </c>
      <c r="B20" s="231" t="s">
        <v>103</v>
      </c>
      <c r="C20" s="372"/>
      <c r="D20" s="233"/>
      <c r="E20" s="222">
        <v>1968</v>
      </c>
      <c r="F20" s="255" t="s">
        <v>16</v>
      </c>
      <c r="G20" s="367"/>
      <c r="H20" s="222" t="s">
        <v>37</v>
      </c>
      <c r="I20" s="223">
        <v>125.6</v>
      </c>
      <c r="J20" s="223">
        <v>92</v>
      </c>
      <c r="K20" s="287">
        <v>93</v>
      </c>
      <c r="L20" s="287">
        <f t="shared" si="0"/>
        <v>46.5</v>
      </c>
      <c r="M20" s="288">
        <f t="shared" si="1"/>
        <v>138.5</v>
      </c>
      <c r="N20" s="223">
        <v>12</v>
      </c>
      <c r="O20" s="255" t="s">
        <v>16</v>
      </c>
      <c r="P20" s="379" t="s">
        <v>340</v>
      </c>
      <c r="Q20" s="233"/>
      <c r="R20" s="273"/>
    </row>
    <row r="21" spans="1:18">
      <c r="A21" s="304">
        <v>8</v>
      </c>
      <c r="B21" s="231" t="s">
        <v>242</v>
      </c>
      <c r="C21" s="372"/>
      <c r="D21" s="233"/>
      <c r="E21" s="223">
        <v>1995</v>
      </c>
      <c r="F21" s="223" t="s">
        <v>16</v>
      </c>
      <c r="G21" s="223" t="s">
        <v>70</v>
      </c>
      <c r="H21" s="294" t="s">
        <v>154</v>
      </c>
      <c r="I21" s="293">
        <v>103.9</v>
      </c>
      <c r="J21" s="223">
        <v>76</v>
      </c>
      <c r="K21" s="342">
        <v>92</v>
      </c>
      <c r="L21" s="287">
        <f t="shared" si="0"/>
        <v>46</v>
      </c>
      <c r="M21" s="288">
        <f t="shared" si="1"/>
        <v>122</v>
      </c>
      <c r="N21" s="223">
        <v>11</v>
      </c>
      <c r="O21" s="342"/>
      <c r="P21" s="379" t="s">
        <v>243</v>
      </c>
      <c r="Q21" s="233"/>
      <c r="R21" s="273"/>
    </row>
    <row r="22" spans="1:18">
      <c r="A22" s="304">
        <v>9</v>
      </c>
      <c r="B22" s="231" t="s">
        <v>344</v>
      </c>
      <c r="C22" s="372"/>
      <c r="D22" s="233"/>
      <c r="E22" s="222">
        <v>1984</v>
      </c>
      <c r="F22" s="255">
        <v>1</v>
      </c>
      <c r="G22" s="367"/>
      <c r="H22" s="222" t="s">
        <v>37</v>
      </c>
      <c r="I22" s="223">
        <v>103.9</v>
      </c>
      <c r="J22" s="223">
        <v>49</v>
      </c>
      <c r="K22" s="287">
        <v>87</v>
      </c>
      <c r="L22" s="287">
        <f>K22/2</f>
        <v>43.5</v>
      </c>
      <c r="M22" s="288">
        <f>J22+L22</f>
        <v>92.5</v>
      </c>
      <c r="N22" s="223">
        <v>10</v>
      </c>
      <c r="O22" s="342"/>
      <c r="P22" s="379" t="s">
        <v>343</v>
      </c>
      <c r="Q22" s="233"/>
      <c r="R22" s="273"/>
    </row>
    <row r="23" spans="1:18">
      <c r="A23" s="304">
        <v>10</v>
      </c>
      <c r="B23" s="231" t="s">
        <v>656</v>
      </c>
      <c r="C23" s="372"/>
      <c r="D23" s="233"/>
      <c r="E23" s="222">
        <v>1995</v>
      </c>
      <c r="F23" s="255" t="s">
        <v>22</v>
      </c>
      <c r="G23" s="367"/>
      <c r="H23" s="222" t="s">
        <v>297</v>
      </c>
      <c r="I23" s="223">
        <v>98.5</v>
      </c>
      <c r="J23" s="223">
        <v>50</v>
      </c>
      <c r="K23" s="287">
        <v>84</v>
      </c>
      <c r="L23" s="287">
        <f>K23/2</f>
        <v>42</v>
      </c>
      <c r="M23" s="288">
        <f>J23+L23</f>
        <v>92</v>
      </c>
      <c r="N23" s="223">
        <v>9</v>
      </c>
      <c r="O23" s="426"/>
      <c r="P23" s="379" t="s">
        <v>68</v>
      </c>
      <c r="Q23" s="233"/>
      <c r="R23" s="273"/>
    </row>
    <row r="24" spans="1:18">
      <c r="A24" s="273"/>
      <c r="B24" s="273"/>
      <c r="C24" s="273"/>
      <c r="D24" s="273"/>
      <c r="E24" s="273"/>
      <c r="F24" s="273"/>
      <c r="G24" s="273"/>
      <c r="H24" s="273"/>
      <c r="I24" s="273"/>
      <c r="J24" s="336"/>
      <c r="K24" s="273"/>
      <c r="L24" s="273"/>
      <c r="M24" s="273"/>
      <c r="N24" s="273"/>
      <c r="O24" s="273"/>
      <c r="P24" s="273"/>
      <c r="Q24" s="273"/>
      <c r="R24" s="273"/>
    </row>
    <row r="25" spans="1:18">
      <c r="A25" s="274" t="s">
        <v>14</v>
      </c>
      <c r="B25" s="274"/>
      <c r="C25" s="274"/>
      <c r="D25" s="274"/>
      <c r="E25" s="274" t="s">
        <v>40</v>
      </c>
      <c r="F25" s="273"/>
      <c r="G25" s="273"/>
      <c r="H25" s="274"/>
      <c r="I25" s="274"/>
      <c r="J25" s="336" t="s">
        <v>52</v>
      </c>
      <c r="K25" s="273"/>
      <c r="L25" s="274"/>
      <c r="M25" s="274"/>
      <c r="N25" s="274"/>
      <c r="O25" s="273" t="s">
        <v>161</v>
      </c>
      <c r="P25" s="273"/>
      <c r="Q25" s="273"/>
      <c r="R25" s="273"/>
    </row>
    <row r="26" spans="1:18">
      <c r="A26" s="274"/>
      <c r="B26" s="273"/>
      <c r="C26" s="273"/>
      <c r="D26" s="273"/>
      <c r="E26" s="274"/>
      <c r="F26" s="273"/>
      <c r="G26" s="273"/>
      <c r="H26" s="273"/>
      <c r="I26" s="273"/>
      <c r="J26" s="336"/>
      <c r="K26" s="273"/>
      <c r="L26" s="274"/>
      <c r="M26" s="274"/>
      <c r="N26" s="274"/>
      <c r="O26" s="273"/>
      <c r="P26" s="273"/>
      <c r="Q26" s="273"/>
      <c r="R26" s="273"/>
    </row>
    <row r="27" spans="1:18">
      <c r="A27" s="274" t="s">
        <v>15</v>
      </c>
      <c r="B27" s="274"/>
      <c r="C27" s="274"/>
      <c r="D27" s="274"/>
      <c r="E27" s="274" t="s">
        <v>47</v>
      </c>
      <c r="F27" s="273"/>
      <c r="G27" s="273"/>
      <c r="H27" s="274"/>
      <c r="I27" s="274"/>
      <c r="J27" s="336" t="s">
        <v>53</v>
      </c>
      <c r="K27" s="273"/>
      <c r="L27" s="274"/>
      <c r="M27" s="274"/>
      <c r="N27" s="274"/>
      <c r="O27" s="273" t="s">
        <v>142</v>
      </c>
      <c r="P27" s="273"/>
      <c r="Q27" s="273"/>
      <c r="R27" s="273"/>
    </row>
    <row r="28" spans="1:18">
      <c r="A28" s="273"/>
      <c r="B28" s="273"/>
      <c r="C28" s="273"/>
      <c r="D28" s="273"/>
      <c r="E28" s="273"/>
      <c r="F28" s="273"/>
      <c r="G28" s="273"/>
      <c r="H28" s="273"/>
      <c r="I28" s="273"/>
      <c r="J28" s="336"/>
      <c r="K28" s="273"/>
      <c r="L28" s="273"/>
      <c r="M28" s="273"/>
      <c r="N28" s="273"/>
      <c r="O28" s="273"/>
      <c r="P28" s="273"/>
      <c r="Q28" s="273"/>
      <c r="R28" s="273"/>
    </row>
  </sheetData>
  <sortState ref="B14:Q22">
    <sortCondition descending="1" ref="M14:M22"/>
  </sortState>
  <mergeCells count="26">
    <mergeCell ref="P12:Q13"/>
    <mergeCell ref="M12:M13"/>
    <mergeCell ref="N12:N13"/>
    <mergeCell ref="O12:O13"/>
    <mergeCell ref="I12:I13"/>
    <mergeCell ref="J12:J13"/>
    <mergeCell ref="A12:A13"/>
    <mergeCell ref="B12:D13"/>
    <mergeCell ref="E12:E13"/>
    <mergeCell ref="F12:F13"/>
    <mergeCell ref="A5:C5"/>
    <mergeCell ref="A6:C6"/>
    <mergeCell ref="A7:C7"/>
    <mergeCell ref="D6:N6"/>
    <mergeCell ref="K12:L12"/>
    <mergeCell ref="G12:G13"/>
    <mergeCell ref="H12:H13"/>
    <mergeCell ref="D9:N9"/>
    <mergeCell ref="D10:N10"/>
    <mergeCell ref="D7:N7"/>
    <mergeCell ref="D8:N8"/>
    <mergeCell ref="D1:O1"/>
    <mergeCell ref="D2:O2"/>
    <mergeCell ref="D3:O3"/>
    <mergeCell ref="D4:O4"/>
    <mergeCell ref="O6:Q6"/>
  </mergeCells>
  <phoneticPr fontId="6" type="noConversion"/>
  <pageMargins left="0.24" right="0.16" top="0.98425196850393704" bottom="0.16" header="0.51181102362204722" footer="0.51181102362204722"/>
  <pageSetup paperSize="9" scale="9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U34"/>
  <sheetViews>
    <sheetView view="pageLayout" topLeftCell="A4" workbookViewId="0">
      <selection activeCell="H29" sqref="H29:H31"/>
    </sheetView>
  </sheetViews>
  <sheetFormatPr defaultColWidth="9.140625" defaultRowHeight="12.75"/>
  <cols>
    <col min="1" max="1" width="6.42578125" style="11" customWidth="1"/>
    <col min="2" max="2" width="12.28515625" style="11" customWidth="1"/>
    <col min="3" max="3" width="7.28515625" style="11" customWidth="1"/>
    <col min="4" max="4" width="4.42578125" style="11" customWidth="1"/>
    <col min="5" max="5" width="8.140625" style="11" customWidth="1"/>
    <col min="6" max="6" width="6.28515625" style="11" customWidth="1"/>
    <col min="7" max="7" width="11.85546875" style="11" customWidth="1"/>
    <col min="8" max="8" width="19.5703125" style="11" customWidth="1"/>
    <col min="9" max="9" width="9" style="11" customWidth="1"/>
    <col min="10" max="10" width="7.7109375" style="11" customWidth="1"/>
    <col min="11" max="11" width="7.28515625" style="11" customWidth="1"/>
    <col min="12" max="12" width="8.42578125" style="11" customWidth="1"/>
    <col min="13" max="13" width="14.5703125" style="11" customWidth="1"/>
    <col min="14" max="14" width="18.28515625" style="11" customWidth="1"/>
    <col min="15" max="16384" width="9.140625" style="11"/>
  </cols>
  <sheetData>
    <row r="1" spans="1:16">
      <c r="A1" s="274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274"/>
      <c r="O1" s="274"/>
      <c r="P1" s="4"/>
    </row>
    <row r="2" spans="1:16">
      <c r="A2" s="274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274"/>
      <c r="O2" s="274"/>
      <c r="P2" s="13"/>
    </row>
    <row r="3" spans="1:16">
      <c r="A3" s="274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274"/>
      <c r="O3" s="274"/>
      <c r="P3" s="4"/>
    </row>
    <row r="4" spans="1:16">
      <c r="A4" s="274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274"/>
      <c r="O4" s="274"/>
      <c r="P4" s="4"/>
    </row>
    <row r="5" spans="1:16">
      <c r="A5" s="274"/>
      <c r="B5" s="274"/>
      <c r="C5" s="274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1"/>
    </row>
    <row r="6" spans="1:16">
      <c r="A6" s="274"/>
      <c r="B6" s="274"/>
      <c r="C6" s="274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1"/>
    </row>
    <row r="7" spans="1:16">
      <c r="A7" s="511" t="s">
        <v>164</v>
      </c>
      <c r="B7" s="511"/>
      <c r="C7" s="511"/>
      <c r="D7" s="336"/>
      <c r="E7" s="336"/>
      <c r="F7" s="336"/>
      <c r="G7" s="336"/>
      <c r="H7" s="336"/>
      <c r="I7" s="336"/>
      <c r="J7" s="336"/>
      <c r="K7" s="336"/>
      <c r="L7" s="277" t="s">
        <v>26</v>
      </c>
      <c r="M7" s="277"/>
      <c r="N7" s="277"/>
      <c r="O7" s="273"/>
    </row>
    <row r="8" spans="1:16" ht="16.5" customHeight="1">
      <c r="A8" s="512" t="s">
        <v>36</v>
      </c>
      <c r="B8" s="512"/>
      <c r="C8" s="512"/>
      <c r="D8" s="514" t="s">
        <v>0</v>
      </c>
      <c r="E8" s="515"/>
      <c r="F8" s="515"/>
      <c r="G8" s="515"/>
      <c r="H8" s="515"/>
      <c r="I8" s="515"/>
      <c r="J8" s="515"/>
      <c r="K8" s="514"/>
      <c r="L8" s="508" t="s">
        <v>28</v>
      </c>
      <c r="M8" s="509"/>
      <c r="N8" s="510"/>
      <c r="O8" s="273"/>
    </row>
    <row r="9" spans="1:16" ht="27" customHeight="1">
      <c r="A9" s="513" t="s">
        <v>127</v>
      </c>
      <c r="B9" s="513"/>
      <c r="C9" s="513"/>
      <c r="D9" s="516" t="s">
        <v>61</v>
      </c>
      <c r="E9" s="516"/>
      <c r="F9" s="516"/>
      <c r="G9" s="516"/>
      <c r="H9" s="516"/>
      <c r="I9" s="516"/>
      <c r="J9" s="516"/>
      <c r="K9" s="516"/>
      <c r="L9" s="278" t="s">
        <v>23</v>
      </c>
      <c r="M9" s="278" t="s">
        <v>22</v>
      </c>
      <c r="N9" s="278" t="s">
        <v>16</v>
      </c>
      <c r="O9" s="273"/>
    </row>
    <row r="10" spans="1:16" ht="13.5" customHeight="1">
      <c r="A10" s="279"/>
      <c r="B10" s="279"/>
      <c r="C10" s="279"/>
      <c r="D10" s="514" t="s">
        <v>24</v>
      </c>
      <c r="E10" s="515"/>
      <c r="F10" s="515"/>
      <c r="G10" s="515"/>
      <c r="H10" s="515"/>
      <c r="I10" s="515"/>
      <c r="J10" s="515"/>
      <c r="K10" s="514"/>
      <c r="L10" s="278">
        <v>57</v>
      </c>
      <c r="M10" s="278">
        <v>40</v>
      </c>
      <c r="N10" s="278">
        <v>33</v>
      </c>
      <c r="O10" s="273"/>
    </row>
    <row r="11" spans="1:16">
      <c r="A11" s="280" t="s">
        <v>58</v>
      </c>
      <c r="B11" s="229"/>
      <c r="C11" s="229">
        <v>40</v>
      </c>
      <c r="D11" s="514"/>
      <c r="E11" s="514"/>
      <c r="F11" s="514"/>
      <c r="G11" s="514"/>
      <c r="H11" s="514"/>
      <c r="I11" s="514"/>
      <c r="J11" s="514"/>
      <c r="K11" s="514"/>
      <c r="L11" s="281"/>
      <c r="M11" s="343"/>
      <c r="N11" s="343"/>
      <c r="O11" s="273"/>
    </row>
    <row r="12" spans="1:16">
      <c r="A12" s="280" t="s">
        <v>59</v>
      </c>
      <c r="B12" s="229"/>
      <c r="C12" s="229">
        <v>295</v>
      </c>
      <c r="D12" s="514" t="s">
        <v>29</v>
      </c>
      <c r="E12" s="514"/>
      <c r="F12" s="514"/>
      <c r="G12" s="514"/>
      <c r="H12" s="514"/>
      <c r="I12" s="514"/>
      <c r="J12" s="514"/>
      <c r="K12" s="514"/>
      <c r="L12" s="343"/>
      <c r="M12" s="343"/>
      <c r="N12" s="343"/>
      <c r="O12" s="273"/>
    </row>
    <row r="13" spans="1:16">
      <c r="A13" s="273"/>
      <c r="B13" s="273"/>
      <c r="C13" s="273"/>
      <c r="D13" s="273"/>
      <c r="E13" s="454"/>
      <c r="F13" s="454"/>
      <c r="G13" s="273"/>
      <c r="H13" s="273"/>
      <c r="I13" s="273"/>
      <c r="J13" s="273"/>
      <c r="K13" s="273"/>
      <c r="L13" s="380"/>
      <c r="M13" s="380"/>
      <c r="N13" s="343"/>
      <c r="O13" s="273"/>
    </row>
    <row r="14" spans="1:16">
      <c r="A14" s="524" t="s">
        <v>4</v>
      </c>
      <c r="B14" s="519" t="s">
        <v>5</v>
      </c>
      <c r="C14" s="526"/>
      <c r="D14" s="520"/>
      <c r="E14" s="528" t="s">
        <v>6</v>
      </c>
      <c r="F14" s="528" t="s">
        <v>56</v>
      </c>
      <c r="G14" s="530" t="s">
        <v>55</v>
      </c>
      <c r="H14" s="524" t="s">
        <v>7</v>
      </c>
      <c r="I14" s="524" t="s">
        <v>8</v>
      </c>
      <c r="J14" s="524" t="s">
        <v>1</v>
      </c>
      <c r="K14" s="524" t="s">
        <v>10</v>
      </c>
      <c r="L14" s="524" t="s">
        <v>11</v>
      </c>
      <c r="M14" s="519" t="s">
        <v>12</v>
      </c>
      <c r="N14" s="520"/>
      <c r="O14" s="273"/>
    </row>
    <row r="15" spans="1:16">
      <c r="A15" s="524"/>
      <c r="B15" s="521"/>
      <c r="C15" s="527"/>
      <c r="D15" s="522"/>
      <c r="E15" s="528"/>
      <c r="F15" s="528"/>
      <c r="G15" s="531"/>
      <c r="H15" s="524"/>
      <c r="I15" s="524"/>
      <c r="J15" s="524"/>
      <c r="K15" s="524"/>
      <c r="L15" s="524"/>
      <c r="M15" s="521"/>
      <c r="N15" s="522"/>
      <c r="O15" s="273"/>
    </row>
    <row r="16" spans="1:16">
      <c r="A16" s="362">
        <v>1</v>
      </c>
      <c r="B16" s="298" t="s">
        <v>440</v>
      </c>
      <c r="C16" s="382"/>
      <c r="D16" s="383"/>
      <c r="E16" s="225">
        <v>2002</v>
      </c>
      <c r="F16" s="375" t="s">
        <v>16</v>
      </c>
      <c r="G16" s="223"/>
      <c r="H16" s="222" t="s">
        <v>441</v>
      </c>
      <c r="I16" s="286">
        <v>61.9</v>
      </c>
      <c r="J16" s="222">
        <v>50</v>
      </c>
      <c r="K16" s="222">
        <v>20</v>
      </c>
      <c r="L16" s="340" t="s">
        <v>557</v>
      </c>
      <c r="M16" s="384" t="s">
        <v>442</v>
      </c>
      <c r="N16" s="339"/>
      <c r="O16" s="273"/>
    </row>
    <row r="17" spans="1:21">
      <c r="A17" s="362">
        <v>2</v>
      </c>
      <c r="B17" s="298" t="s">
        <v>360</v>
      </c>
      <c r="C17" s="382"/>
      <c r="D17" s="383"/>
      <c r="E17" s="225">
        <v>2000</v>
      </c>
      <c r="F17" s="375" t="s">
        <v>16</v>
      </c>
      <c r="G17" s="223"/>
      <c r="H17" s="374" t="s">
        <v>148</v>
      </c>
      <c r="I17" s="286">
        <v>62.5</v>
      </c>
      <c r="J17" s="374">
        <v>43</v>
      </c>
      <c r="K17" s="374">
        <v>18</v>
      </c>
      <c r="L17" s="340" t="s">
        <v>557</v>
      </c>
      <c r="M17" s="384" t="s">
        <v>361</v>
      </c>
      <c r="N17" s="339"/>
      <c r="O17" s="273"/>
    </row>
    <row r="18" spans="1:21">
      <c r="A18" s="304">
        <v>3</v>
      </c>
      <c r="B18" s="298" t="s">
        <v>445</v>
      </c>
      <c r="C18" s="382"/>
      <c r="D18" s="383"/>
      <c r="E18" s="225">
        <v>2000</v>
      </c>
      <c r="F18" s="255" t="s">
        <v>16</v>
      </c>
      <c r="G18" s="223"/>
      <c r="H18" s="222" t="s">
        <v>76</v>
      </c>
      <c r="I18" s="286">
        <v>58.7</v>
      </c>
      <c r="J18" s="374">
        <v>40</v>
      </c>
      <c r="K18" s="374">
        <v>16</v>
      </c>
      <c r="L18" s="340" t="s">
        <v>557</v>
      </c>
      <c r="M18" s="384" t="s">
        <v>446</v>
      </c>
      <c r="N18" s="339"/>
      <c r="O18" s="274"/>
    </row>
    <row r="19" spans="1:21">
      <c r="A19" s="362">
        <v>4</v>
      </c>
      <c r="B19" s="298" t="s">
        <v>437</v>
      </c>
      <c r="C19" s="382"/>
      <c r="D19" s="383"/>
      <c r="E19" s="310">
        <v>1978</v>
      </c>
      <c r="F19" s="375" t="s">
        <v>16</v>
      </c>
      <c r="G19" s="222"/>
      <c r="H19" s="222" t="s">
        <v>438</v>
      </c>
      <c r="I19" s="293">
        <v>61.4</v>
      </c>
      <c r="J19" s="222">
        <v>40</v>
      </c>
      <c r="K19" s="223">
        <v>15</v>
      </c>
      <c r="L19" s="340" t="s">
        <v>557</v>
      </c>
      <c r="M19" s="384" t="s">
        <v>439</v>
      </c>
      <c r="N19" s="339"/>
      <c r="O19" s="274"/>
    </row>
    <row r="20" spans="1:21" customFormat="1">
      <c r="A20" s="362">
        <v>5</v>
      </c>
      <c r="B20" s="298" t="s">
        <v>434</v>
      </c>
      <c r="C20" s="382"/>
      <c r="D20" s="383"/>
      <c r="E20" s="385">
        <v>1996</v>
      </c>
      <c r="F20" s="377" t="s">
        <v>16</v>
      </c>
      <c r="G20" s="342"/>
      <c r="H20" s="342" t="s">
        <v>435</v>
      </c>
      <c r="I20" s="369">
        <v>63</v>
      </c>
      <c r="J20" s="211">
        <v>40</v>
      </c>
      <c r="K20" s="342">
        <v>14</v>
      </c>
      <c r="L20" s="340" t="s">
        <v>557</v>
      </c>
      <c r="M20" s="384" t="s">
        <v>436</v>
      </c>
      <c r="N20" s="339"/>
      <c r="O20" s="273"/>
      <c r="S20" s="11"/>
      <c r="T20" s="11"/>
      <c r="U20" s="11"/>
    </row>
    <row r="21" spans="1:21" customFormat="1">
      <c r="A21" s="304">
        <v>6</v>
      </c>
      <c r="B21" s="298" t="s">
        <v>443</v>
      </c>
      <c r="C21" s="382"/>
      <c r="D21" s="383"/>
      <c r="E21" s="310">
        <v>2001</v>
      </c>
      <c r="F21" s="255">
        <v>1</v>
      </c>
      <c r="G21" s="222"/>
      <c r="H21" s="222" t="s">
        <v>76</v>
      </c>
      <c r="I21" s="286">
        <v>62.5</v>
      </c>
      <c r="J21" s="222">
        <v>25</v>
      </c>
      <c r="K21" s="222">
        <v>13</v>
      </c>
      <c r="L21" s="340"/>
      <c r="M21" s="384" t="s">
        <v>444</v>
      </c>
      <c r="N21" s="339"/>
      <c r="O21" s="273"/>
      <c r="S21" s="11"/>
      <c r="T21" s="11"/>
      <c r="U21" s="11"/>
    </row>
    <row r="22" spans="1:21" customFormat="1">
      <c r="A22" s="362">
        <v>7</v>
      </c>
      <c r="B22" s="298" t="s">
        <v>293</v>
      </c>
      <c r="C22" s="382"/>
      <c r="D22" s="383"/>
      <c r="E22" s="222">
        <v>1982</v>
      </c>
      <c r="F22" s="255">
        <v>1</v>
      </c>
      <c r="G22" s="222"/>
      <c r="H22" s="222" t="s">
        <v>294</v>
      </c>
      <c r="I22" s="293">
        <v>62.9</v>
      </c>
      <c r="J22" s="222">
        <v>21</v>
      </c>
      <c r="K22" s="222">
        <v>12</v>
      </c>
      <c r="L22" s="342"/>
      <c r="M22" s="384" t="s">
        <v>80</v>
      </c>
      <c r="N22" s="339"/>
      <c r="O22" s="273"/>
      <c r="S22" s="11"/>
      <c r="T22" s="11"/>
      <c r="U22" s="11"/>
    </row>
    <row r="23" spans="1:21" customFormat="1">
      <c r="A23" s="362">
        <v>8</v>
      </c>
      <c r="B23" s="231" t="s">
        <v>676</v>
      </c>
      <c r="C23" s="230"/>
      <c r="D23" s="233"/>
      <c r="E23" s="368">
        <v>1988</v>
      </c>
      <c r="F23" s="466" t="s">
        <v>22</v>
      </c>
      <c r="G23" s="466"/>
      <c r="H23" s="466" t="s">
        <v>297</v>
      </c>
      <c r="I23" s="369">
        <v>62.3</v>
      </c>
      <c r="J23" s="211">
        <v>20</v>
      </c>
      <c r="K23" s="466">
        <v>11</v>
      </c>
      <c r="L23" s="466"/>
      <c r="M23" s="241" t="s">
        <v>626</v>
      </c>
      <c r="N23" s="339"/>
      <c r="O23" s="273"/>
      <c r="S23" s="11"/>
      <c r="T23" s="11"/>
      <c r="U23" s="11"/>
    </row>
    <row r="24" spans="1:21" customFormat="1">
      <c r="A24" s="304">
        <v>9</v>
      </c>
      <c r="B24" s="217" t="s">
        <v>659</v>
      </c>
      <c r="C24" s="232"/>
      <c r="D24" s="232"/>
      <c r="E24" s="222">
        <v>1997</v>
      </c>
      <c r="F24" s="255">
        <v>1</v>
      </c>
      <c r="G24" s="222"/>
      <c r="H24" s="222" t="s">
        <v>402</v>
      </c>
      <c r="I24" s="293">
        <v>63</v>
      </c>
      <c r="J24" s="222">
        <v>20</v>
      </c>
      <c r="K24" s="222">
        <v>10</v>
      </c>
      <c r="L24" s="466"/>
      <c r="M24" s="384" t="s">
        <v>660</v>
      </c>
      <c r="N24" s="339"/>
      <c r="O24" s="273"/>
      <c r="S24" s="11"/>
      <c r="T24" s="11"/>
      <c r="U24" s="11"/>
    </row>
    <row r="25" spans="1:21" customFormat="1">
      <c r="A25" s="362">
        <v>10</v>
      </c>
      <c r="B25" s="298" t="s">
        <v>661</v>
      </c>
      <c r="C25" s="456"/>
      <c r="D25" s="456"/>
      <c r="E25" s="453">
        <v>2001</v>
      </c>
      <c r="F25" s="395" t="s">
        <v>16</v>
      </c>
      <c r="G25" s="123"/>
      <c r="H25" s="255" t="s">
        <v>297</v>
      </c>
      <c r="I25" s="293">
        <v>62.8</v>
      </c>
      <c r="J25" s="222">
        <v>18</v>
      </c>
      <c r="K25" s="222">
        <v>9</v>
      </c>
      <c r="L25" s="466"/>
      <c r="M25" s="384" t="s">
        <v>626</v>
      </c>
      <c r="N25" s="339"/>
      <c r="O25" s="273"/>
      <c r="S25" s="11"/>
      <c r="T25" s="11"/>
      <c r="U25" s="11"/>
    </row>
    <row r="26" spans="1:21">
      <c r="A26" s="452"/>
      <c r="B26" s="349"/>
      <c r="D26" s="351"/>
      <c r="E26" s="350"/>
      <c r="F26" s="305"/>
      <c r="G26" s="305"/>
      <c r="H26" s="305"/>
      <c r="I26" s="365"/>
      <c r="J26" s="320"/>
      <c r="K26" s="145"/>
      <c r="L26" s="145"/>
      <c r="M26" s="381"/>
      <c r="N26" s="145"/>
      <c r="O26" s="273"/>
    </row>
    <row r="27" spans="1:21">
      <c r="A27" s="341"/>
      <c r="B27" s="349"/>
      <c r="C27" s="351"/>
      <c r="D27" s="351"/>
      <c r="E27" s="351"/>
      <c r="F27" s="305"/>
      <c r="G27" s="305"/>
      <c r="H27" s="305"/>
      <c r="I27" s="365"/>
      <c r="J27" s="320"/>
      <c r="K27" s="145"/>
      <c r="L27" s="145"/>
      <c r="M27" s="381"/>
      <c r="N27" s="145"/>
      <c r="O27" s="273"/>
    </row>
    <row r="28" spans="1:21">
      <c r="A28" s="274" t="s">
        <v>14</v>
      </c>
      <c r="B28" s="274"/>
      <c r="C28" s="274"/>
      <c r="D28" s="274" t="s">
        <v>40</v>
      </c>
      <c r="E28" s="273"/>
      <c r="F28" s="273"/>
      <c r="G28" s="273"/>
      <c r="H28" s="273"/>
      <c r="I28" s="273" t="s">
        <v>52</v>
      </c>
      <c r="J28" s="274"/>
      <c r="K28" s="273"/>
      <c r="L28" s="273"/>
      <c r="M28" s="273" t="s">
        <v>161</v>
      </c>
      <c r="N28" s="273"/>
      <c r="O28" s="273"/>
    </row>
    <row r="29" spans="1:21">
      <c r="A29" s="274"/>
      <c r="B29" s="273"/>
      <c r="C29" s="273"/>
      <c r="D29" s="274"/>
      <c r="E29" s="273"/>
      <c r="F29" s="273"/>
      <c r="G29" s="273"/>
      <c r="H29" s="273" t="s">
        <v>162</v>
      </c>
      <c r="I29" s="273"/>
      <c r="J29" s="273"/>
      <c r="K29" s="273"/>
      <c r="L29" s="273"/>
      <c r="M29" s="273"/>
      <c r="N29" s="273"/>
      <c r="O29" s="273"/>
      <c r="S29"/>
      <c r="T29"/>
      <c r="U29"/>
    </row>
    <row r="30" spans="1:21">
      <c r="A30" s="274" t="s">
        <v>15</v>
      </c>
      <c r="B30" s="274"/>
      <c r="C30" s="274"/>
      <c r="D30" s="274" t="s">
        <v>47</v>
      </c>
      <c r="E30" s="273"/>
      <c r="F30" s="273"/>
      <c r="G30" s="273"/>
      <c r="H30" s="273"/>
      <c r="I30" s="273" t="s">
        <v>53</v>
      </c>
      <c r="J30" s="274"/>
      <c r="K30" s="273"/>
      <c r="L30" s="273"/>
      <c r="M30" s="273" t="s">
        <v>160</v>
      </c>
      <c r="N30" s="273"/>
      <c r="O30" s="273"/>
      <c r="S30"/>
      <c r="T30"/>
      <c r="U30"/>
    </row>
    <row r="31" spans="1:21">
      <c r="A31" s="273"/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S31"/>
      <c r="T31"/>
      <c r="U31"/>
    </row>
    <row r="32" spans="1:21">
      <c r="A32" s="273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S32"/>
      <c r="T32"/>
      <c r="U32"/>
    </row>
    <row r="33" spans="1:21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S33"/>
      <c r="T33"/>
      <c r="U33"/>
    </row>
    <row r="34" spans="1:21">
      <c r="S34"/>
      <c r="T34"/>
      <c r="U34"/>
    </row>
  </sheetData>
  <sortState ref="B23:M24">
    <sortCondition ref="B23:B24"/>
  </sortState>
  <mergeCells count="24">
    <mergeCell ref="D1:M1"/>
    <mergeCell ref="D2:M2"/>
    <mergeCell ref="D3:M3"/>
    <mergeCell ref="D4:M4"/>
    <mergeCell ref="G14:G15"/>
    <mergeCell ref="M14:N15"/>
    <mergeCell ref="E14:E15"/>
    <mergeCell ref="F14:F15"/>
    <mergeCell ref="H14:H15"/>
    <mergeCell ref="I14:I15"/>
    <mergeCell ref="J14:J15"/>
    <mergeCell ref="K14:K15"/>
    <mergeCell ref="L14:L15"/>
    <mergeCell ref="A14:A15"/>
    <mergeCell ref="B14:D15"/>
    <mergeCell ref="D8:K8"/>
    <mergeCell ref="D12:K12"/>
    <mergeCell ref="L8:N8"/>
    <mergeCell ref="A9:C9"/>
    <mergeCell ref="A7:C7"/>
    <mergeCell ref="A8:C8"/>
    <mergeCell ref="D9:K9"/>
    <mergeCell ref="D10:K10"/>
    <mergeCell ref="D11:K11"/>
  </mergeCells>
  <phoneticPr fontId="6" type="noConversion"/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4"/>
  <sheetViews>
    <sheetView view="pageLayout" topLeftCell="A4" workbookViewId="0">
      <selection activeCell="E34" sqref="E34:E36"/>
    </sheetView>
  </sheetViews>
  <sheetFormatPr defaultColWidth="9.140625" defaultRowHeight="12.75"/>
  <cols>
    <col min="1" max="1" width="6.5703125" style="11" customWidth="1"/>
    <col min="2" max="2" width="12.42578125" style="11" customWidth="1"/>
    <col min="3" max="3" width="7.140625" style="11" customWidth="1"/>
    <col min="4" max="4" width="5" style="11" customWidth="1"/>
    <col min="5" max="5" width="9.140625" style="11"/>
    <col min="6" max="6" width="7" style="11" customWidth="1"/>
    <col min="7" max="7" width="9.42578125" style="11" customWidth="1"/>
    <col min="8" max="8" width="17.85546875" style="11" customWidth="1"/>
    <col min="9" max="9" width="10.140625" style="12" customWidth="1"/>
    <col min="10" max="10" width="8.42578125" style="12" customWidth="1"/>
    <col min="11" max="11" width="10.140625" style="11" customWidth="1"/>
    <col min="12" max="12" width="9.7109375" style="12" customWidth="1"/>
    <col min="13" max="13" width="11.28515625" style="11" customWidth="1"/>
    <col min="14" max="14" width="15" style="11" customWidth="1"/>
    <col min="15" max="16384" width="9.140625" style="11"/>
  </cols>
  <sheetData>
    <row r="1" spans="1:15">
      <c r="A1" s="274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274"/>
      <c r="O1" s="273"/>
    </row>
    <row r="2" spans="1:15">
      <c r="A2" s="274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274"/>
      <c r="O2" s="273"/>
    </row>
    <row r="3" spans="1:15">
      <c r="A3" s="274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274"/>
      <c r="O3" s="273"/>
    </row>
    <row r="4" spans="1:15">
      <c r="A4" s="274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274"/>
      <c r="O4" s="273"/>
    </row>
    <row r="5" spans="1:15">
      <c r="A5" s="274"/>
      <c r="B5" s="274"/>
      <c r="C5" s="274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274"/>
      <c r="O5" s="273"/>
    </row>
    <row r="6" spans="1:15">
      <c r="A6" s="274"/>
      <c r="B6" s="274"/>
      <c r="C6" s="274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274"/>
      <c r="O6" s="273"/>
    </row>
    <row r="7" spans="1:15">
      <c r="A7" s="511" t="s">
        <v>164</v>
      </c>
      <c r="B7" s="511"/>
      <c r="C7" s="511"/>
      <c r="D7" s="336"/>
      <c r="E7" s="336"/>
      <c r="F7" s="336"/>
      <c r="G7" s="336"/>
      <c r="H7" s="336"/>
      <c r="I7" s="336"/>
      <c r="J7" s="336"/>
      <c r="K7" s="336"/>
      <c r="L7" s="343" t="s">
        <v>26</v>
      </c>
      <c r="M7" s="277"/>
      <c r="N7" s="277"/>
      <c r="O7" s="273"/>
    </row>
    <row r="8" spans="1:15">
      <c r="A8" s="512" t="s">
        <v>36</v>
      </c>
      <c r="B8" s="512"/>
      <c r="C8" s="512"/>
      <c r="D8" s="514" t="s">
        <v>0</v>
      </c>
      <c r="E8" s="515"/>
      <c r="F8" s="515"/>
      <c r="G8" s="515"/>
      <c r="H8" s="515"/>
      <c r="I8" s="515"/>
      <c r="J8" s="515"/>
      <c r="K8" s="514"/>
      <c r="L8" s="508" t="s">
        <v>28</v>
      </c>
      <c r="M8" s="509"/>
      <c r="N8" s="510"/>
      <c r="O8" s="273"/>
    </row>
    <row r="9" spans="1:15" ht="27" customHeight="1">
      <c r="A9" s="513" t="s">
        <v>130</v>
      </c>
      <c r="B9" s="513"/>
      <c r="C9" s="513"/>
      <c r="D9" s="516" t="s">
        <v>61</v>
      </c>
      <c r="E9" s="516"/>
      <c r="F9" s="516"/>
      <c r="G9" s="516"/>
      <c r="H9" s="516"/>
      <c r="I9" s="516"/>
      <c r="J9" s="516"/>
      <c r="K9" s="516"/>
      <c r="L9" s="278" t="s">
        <v>23</v>
      </c>
      <c r="M9" s="278" t="s">
        <v>22</v>
      </c>
      <c r="N9" s="278" t="s">
        <v>16</v>
      </c>
      <c r="O9" s="273"/>
    </row>
    <row r="10" spans="1:15">
      <c r="A10" s="279"/>
      <c r="B10" s="279"/>
      <c r="C10" s="279"/>
      <c r="D10" s="514" t="s">
        <v>24</v>
      </c>
      <c r="E10" s="515"/>
      <c r="F10" s="515"/>
      <c r="G10" s="515"/>
      <c r="H10" s="515"/>
      <c r="I10" s="515"/>
      <c r="J10" s="515"/>
      <c r="K10" s="514"/>
      <c r="L10" s="278">
        <v>63</v>
      </c>
      <c r="M10" s="278">
        <v>45</v>
      </c>
      <c r="N10" s="278">
        <v>38</v>
      </c>
      <c r="O10" s="273"/>
    </row>
    <row r="11" spans="1:15">
      <c r="A11" s="280" t="s">
        <v>58</v>
      </c>
      <c r="B11" s="229"/>
      <c r="C11" s="229">
        <v>40</v>
      </c>
      <c r="D11" s="514"/>
      <c r="E11" s="514"/>
      <c r="F11" s="514"/>
      <c r="G11" s="514"/>
      <c r="H11" s="514"/>
      <c r="I11" s="514"/>
      <c r="J11" s="514"/>
      <c r="K11" s="514"/>
      <c r="L11" s="343"/>
      <c r="M11" s="343"/>
      <c r="N11" s="343"/>
      <c r="O11" s="273"/>
    </row>
    <row r="12" spans="1:15">
      <c r="A12" s="280" t="s">
        <v>59</v>
      </c>
      <c r="B12" s="229"/>
      <c r="C12" s="229">
        <v>295</v>
      </c>
      <c r="D12" s="514" t="s">
        <v>30</v>
      </c>
      <c r="E12" s="514"/>
      <c r="F12" s="514"/>
      <c r="G12" s="514"/>
      <c r="H12" s="514"/>
      <c r="I12" s="514"/>
      <c r="J12" s="514"/>
      <c r="K12" s="514"/>
      <c r="L12" s="343"/>
      <c r="M12" s="343"/>
      <c r="N12" s="343"/>
      <c r="O12" s="273"/>
    </row>
    <row r="13" spans="1:15">
      <c r="A13" s="273"/>
      <c r="B13" s="273"/>
      <c r="C13" s="273"/>
      <c r="D13" s="273"/>
      <c r="E13" s="273"/>
      <c r="F13" s="273"/>
      <c r="G13" s="273"/>
      <c r="H13" s="273"/>
      <c r="I13" s="336"/>
      <c r="J13" s="336"/>
      <c r="K13" s="273"/>
      <c r="L13" s="336"/>
      <c r="M13" s="273"/>
      <c r="N13" s="273"/>
      <c r="O13" s="273"/>
    </row>
    <row r="14" spans="1:15">
      <c r="A14" s="524" t="s">
        <v>4</v>
      </c>
      <c r="B14" s="519" t="s">
        <v>5</v>
      </c>
      <c r="C14" s="526"/>
      <c r="D14" s="520"/>
      <c r="E14" s="528" t="s">
        <v>6</v>
      </c>
      <c r="F14" s="528" t="s">
        <v>56</v>
      </c>
      <c r="G14" s="530" t="s">
        <v>55</v>
      </c>
      <c r="H14" s="524" t="s">
        <v>7</v>
      </c>
      <c r="I14" s="524" t="s">
        <v>8</v>
      </c>
      <c r="J14" s="524" t="s">
        <v>1</v>
      </c>
      <c r="K14" s="524" t="s">
        <v>10</v>
      </c>
      <c r="L14" s="524" t="s">
        <v>11</v>
      </c>
      <c r="M14" s="519" t="s">
        <v>12</v>
      </c>
      <c r="N14" s="520"/>
      <c r="O14" s="273"/>
    </row>
    <row r="15" spans="1:15" ht="12.75" customHeight="1">
      <c r="A15" s="524"/>
      <c r="B15" s="521"/>
      <c r="C15" s="527"/>
      <c r="D15" s="522"/>
      <c r="E15" s="528"/>
      <c r="F15" s="528"/>
      <c r="G15" s="531"/>
      <c r="H15" s="524"/>
      <c r="I15" s="524"/>
      <c r="J15" s="524"/>
      <c r="K15" s="524"/>
      <c r="L15" s="524"/>
      <c r="M15" s="521"/>
      <c r="N15" s="522"/>
      <c r="O15" s="273"/>
    </row>
    <row r="16" spans="1:15" ht="12.75" customHeight="1">
      <c r="A16" s="304">
        <v>1</v>
      </c>
      <c r="B16" s="217" t="s">
        <v>447</v>
      </c>
      <c r="C16" s="338"/>
      <c r="D16" s="339"/>
      <c r="E16" s="340">
        <v>1994</v>
      </c>
      <c r="F16" s="340" t="s">
        <v>23</v>
      </c>
      <c r="G16" s="337" t="s">
        <v>70</v>
      </c>
      <c r="H16" s="222" t="s">
        <v>438</v>
      </c>
      <c r="I16" s="387">
        <v>67.5</v>
      </c>
      <c r="J16" s="340">
        <v>73</v>
      </c>
      <c r="K16" s="340">
        <v>20</v>
      </c>
      <c r="L16" s="340" t="s">
        <v>23</v>
      </c>
      <c r="M16" s="289" t="s">
        <v>448</v>
      </c>
      <c r="N16" s="339"/>
      <c r="O16" s="273"/>
    </row>
    <row r="17" spans="1:15">
      <c r="A17" s="304">
        <f t="shared" ref="A17:A26" si="0">A16+1</f>
        <v>2</v>
      </c>
      <c r="B17" s="217" t="s">
        <v>92</v>
      </c>
      <c r="C17" s="388"/>
      <c r="D17" s="218"/>
      <c r="E17" s="223">
        <v>1995</v>
      </c>
      <c r="F17" s="223" t="s">
        <v>23</v>
      </c>
      <c r="G17" s="123" t="s">
        <v>668</v>
      </c>
      <c r="H17" s="222" t="s">
        <v>297</v>
      </c>
      <c r="I17" s="293">
        <v>67.900000000000006</v>
      </c>
      <c r="J17" s="222">
        <v>63</v>
      </c>
      <c r="K17" s="222">
        <v>18</v>
      </c>
      <c r="L17" s="340" t="s">
        <v>23</v>
      </c>
      <c r="M17" s="289" t="s">
        <v>68</v>
      </c>
      <c r="N17" s="218"/>
      <c r="O17" s="273"/>
    </row>
    <row r="18" spans="1:15">
      <c r="A18" s="304">
        <f t="shared" si="0"/>
        <v>3</v>
      </c>
      <c r="B18" s="217" t="s">
        <v>121</v>
      </c>
      <c r="C18" s="388"/>
      <c r="D18" s="218"/>
      <c r="E18" s="223">
        <v>1997</v>
      </c>
      <c r="F18" s="295" t="s">
        <v>23</v>
      </c>
      <c r="G18" s="223" t="s">
        <v>74</v>
      </c>
      <c r="H18" s="224" t="s">
        <v>145</v>
      </c>
      <c r="I18" s="293">
        <v>67.599999999999994</v>
      </c>
      <c r="J18" s="222">
        <v>60</v>
      </c>
      <c r="K18" s="222">
        <v>16</v>
      </c>
      <c r="L18" s="223" t="s">
        <v>22</v>
      </c>
      <c r="M18" s="289" t="s">
        <v>278</v>
      </c>
      <c r="N18" s="218"/>
      <c r="O18" s="273"/>
    </row>
    <row r="19" spans="1:15">
      <c r="A19" s="304">
        <f t="shared" si="0"/>
        <v>4</v>
      </c>
      <c r="B19" s="217" t="s">
        <v>126</v>
      </c>
      <c r="C19" s="388"/>
      <c r="D19" s="218"/>
      <c r="E19" s="222">
        <v>1990</v>
      </c>
      <c r="F19" s="223" t="s">
        <v>22</v>
      </c>
      <c r="G19" s="222"/>
      <c r="H19" s="222" t="s">
        <v>314</v>
      </c>
      <c r="I19" s="293">
        <v>66.400000000000006</v>
      </c>
      <c r="J19" s="222">
        <v>47</v>
      </c>
      <c r="K19" s="222">
        <v>15</v>
      </c>
      <c r="L19" s="223" t="s">
        <v>22</v>
      </c>
      <c r="M19" s="289" t="s">
        <v>316</v>
      </c>
      <c r="N19" s="218"/>
      <c r="O19" s="273"/>
    </row>
    <row r="20" spans="1:15">
      <c r="A20" s="304">
        <f t="shared" si="0"/>
        <v>5</v>
      </c>
      <c r="B20" s="217" t="s">
        <v>335</v>
      </c>
      <c r="C20" s="388"/>
      <c r="D20" s="218"/>
      <c r="E20" s="222">
        <v>1987</v>
      </c>
      <c r="F20" s="223" t="s">
        <v>16</v>
      </c>
      <c r="G20" s="367"/>
      <c r="H20" s="222" t="s">
        <v>37</v>
      </c>
      <c r="I20" s="293">
        <v>67.900000000000006</v>
      </c>
      <c r="J20" s="223">
        <v>47</v>
      </c>
      <c r="K20" s="223">
        <v>14</v>
      </c>
      <c r="L20" s="223" t="s">
        <v>557</v>
      </c>
      <c r="M20" s="289" t="s">
        <v>336</v>
      </c>
      <c r="N20" s="218"/>
      <c r="O20" s="273"/>
    </row>
    <row r="21" spans="1:15" ht="13.5" customHeight="1">
      <c r="A21" s="304">
        <f t="shared" si="0"/>
        <v>6</v>
      </c>
      <c r="B21" s="217" t="s">
        <v>204</v>
      </c>
      <c r="C21" s="388"/>
      <c r="D21" s="218"/>
      <c r="E21" s="225">
        <v>2000</v>
      </c>
      <c r="F21" s="223" t="s">
        <v>16</v>
      </c>
      <c r="G21" s="223" t="s">
        <v>73</v>
      </c>
      <c r="H21" s="222" t="s">
        <v>151</v>
      </c>
      <c r="I21" s="293">
        <v>64.3</v>
      </c>
      <c r="J21" s="222">
        <v>45</v>
      </c>
      <c r="K21" s="222">
        <v>13</v>
      </c>
      <c r="L21" s="223" t="s">
        <v>557</v>
      </c>
      <c r="M21" s="289" t="s">
        <v>203</v>
      </c>
      <c r="N21" s="218"/>
      <c r="O21" s="273"/>
    </row>
    <row r="22" spans="1:15">
      <c r="A22" s="304">
        <f t="shared" si="0"/>
        <v>7</v>
      </c>
      <c r="B22" s="217" t="s">
        <v>219</v>
      </c>
      <c r="C22" s="388"/>
      <c r="D22" s="218"/>
      <c r="E22" s="224">
        <v>1989</v>
      </c>
      <c r="F22" s="224" t="s">
        <v>22</v>
      </c>
      <c r="G22" s="224" t="s">
        <v>70</v>
      </c>
      <c r="H22" s="224" t="s">
        <v>149</v>
      </c>
      <c r="I22" s="293">
        <v>67</v>
      </c>
      <c r="J22" s="224">
        <v>45</v>
      </c>
      <c r="K22" s="224">
        <v>12</v>
      </c>
      <c r="L22" s="223" t="s">
        <v>22</v>
      </c>
      <c r="M22" s="289" t="s">
        <v>215</v>
      </c>
      <c r="N22" s="218"/>
      <c r="O22" s="273"/>
    </row>
    <row r="23" spans="1:15" customFormat="1">
      <c r="A23" s="304">
        <f t="shared" si="0"/>
        <v>8</v>
      </c>
      <c r="B23" s="217" t="s">
        <v>218</v>
      </c>
      <c r="C23" s="388"/>
      <c r="D23" s="218"/>
      <c r="E23" s="222">
        <v>1998</v>
      </c>
      <c r="F23" s="223" t="s">
        <v>16</v>
      </c>
      <c r="G23" s="222" t="s">
        <v>97</v>
      </c>
      <c r="H23" s="224" t="s">
        <v>149</v>
      </c>
      <c r="I23" s="293">
        <v>67.5</v>
      </c>
      <c r="J23" s="222">
        <v>45</v>
      </c>
      <c r="K23" s="222">
        <v>11</v>
      </c>
      <c r="L23" s="223" t="s">
        <v>557</v>
      </c>
      <c r="M23" s="289" t="s">
        <v>215</v>
      </c>
      <c r="N23" s="218"/>
      <c r="O23" s="273"/>
    </row>
    <row r="24" spans="1:15" s="136" customFormat="1" ht="23.25" customHeight="1">
      <c r="A24" s="276">
        <f t="shared" si="0"/>
        <v>9</v>
      </c>
      <c r="B24" s="298" t="s">
        <v>295</v>
      </c>
      <c r="C24" s="389"/>
      <c r="D24" s="390"/>
      <c r="E24" s="223">
        <v>1996</v>
      </c>
      <c r="F24" s="223" t="s">
        <v>22</v>
      </c>
      <c r="G24" s="119" t="s">
        <v>296</v>
      </c>
      <c r="H24" s="222" t="s">
        <v>297</v>
      </c>
      <c r="I24" s="286">
        <v>68</v>
      </c>
      <c r="J24" s="222">
        <v>45</v>
      </c>
      <c r="K24" s="222">
        <v>10</v>
      </c>
      <c r="L24" s="223" t="s">
        <v>22</v>
      </c>
      <c r="M24" s="384" t="s">
        <v>298</v>
      </c>
      <c r="N24" s="339"/>
      <c r="O24" s="314"/>
    </row>
    <row r="25" spans="1:15" customFormat="1">
      <c r="A25" s="304">
        <f t="shared" si="0"/>
        <v>10</v>
      </c>
      <c r="B25" s="217" t="s">
        <v>495</v>
      </c>
      <c r="C25" s="388"/>
      <c r="D25" s="218"/>
      <c r="E25" s="310">
        <v>2001</v>
      </c>
      <c r="F25" s="223">
        <v>1</v>
      </c>
      <c r="G25" s="222"/>
      <c r="H25" s="222" t="s">
        <v>297</v>
      </c>
      <c r="I25" s="293">
        <v>67.599999999999994</v>
      </c>
      <c r="J25" s="222">
        <v>37</v>
      </c>
      <c r="K25" s="222">
        <v>9</v>
      </c>
      <c r="L25" s="342"/>
      <c r="M25" s="289" t="s">
        <v>626</v>
      </c>
      <c r="N25" s="218"/>
      <c r="O25" s="273"/>
    </row>
    <row r="26" spans="1:15" customFormat="1">
      <c r="A26" s="304">
        <f t="shared" si="0"/>
        <v>11</v>
      </c>
      <c r="B26" s="217" t="s">
        <v>449</v>
      </c>
      <c r="C26" s="388"/>
      <c r="D26" s="218"/>
      <c r="E26" s="368">
        <v>1979</v>
      </c>
      <c r="F26" s="368" t="s">
        <v>16</v>
      </c>
      <c r="G26" s="342"/>
      <c r="H26" s="222" t="s">
        <v>438</v>
      </c>
      <c r="I26" s="369">
        <v>68</v>
      </c>
      <c r="J26" s="342">
        <v>15</v>
      </c>
      <c r="K26" s="342">
        <v>8</v>
      </c>
      <c r="L26" s="342"/>
      <c r="M26" s="289" t="s">
        <v>450</v>
      </c>
      <c r="N26" s="218"/>
      <c r="O26" s="273"/>
    </row>
    <row r="27" spans="1:15">
      <c r="A27" s="273"/>
      <c r="B27" s="273"/>
      <c r="C27" s="273"/>
      <c r="D27" s="273"/>
      <c r="E27" s="273"/>
      <c r="F27" s="273"/>
      <c r="G27" s="273"/>
      <c r="H27" s="273"/>
      <c r="I27" s="336"/>
      <c r="J27" s="336"/>
      <c r="K27" s="273"/>
      <c r="L27" s="336"/>
      <c r="M27" s="351"/>
      <c r="N27" s="273"/>
      <c r="O27" s="273"/>
    </row>
    <row r="28" spans="1:15">
      <c r="A28" s="273"/>
      <c r="B28" s="273"/>
      <c r="C28" s="273"/>
      <c r="D28" s="273"/>
      <c r="E28" s="273"/>
      <c r="F28" s="273"/>
      <c r="G28" s="273"/>
      <c r="H28" s="273"/>
      <c r="I28" s="336"/>
      <c r="J28" s="336"/>
      <c r="K28" s="273"/>
      <c r="L28" s="336"/>
      <c r="M28" s="351"/>
      <c r="N28" s="273"/>
      <c r="O28" s="273"/>
    </row>
    <row r="29" spans="1:15">
      <c r="A29" s="274" t="s">
        <v>14</v>
      </c>
      <c r="B29" s="274"/>
      <c r="C29" s="274"/>
      <c r="D29" s="274"/>
      <c r="E29" s="274" t="s">
        <v>40</v>
      </c>
      <c r="F29" s="273"/>
      <c r="G29" s="273"/>
      <c r="H29" s="273"/>
      <c r="I29" s="386" t="s">
        <v>52</v>
      </c>
      <c r="J29" s="386"/>
      <c r="K29" s="386"/>
      <c r="L29" s="386" t="s">
        <v>141</v>
      </c>
      <c r="M29" s="273"/>
      <c r="N29" s="273"/>
      <c r="O29" s="273"/>
    </row>
    <row r="30" spans="1:15">
      <c r="A30" s="274"/>
      <c r="B30" s="273"/>
      <c r="C30" s="273"/>
      <c r="D30" s="273"/>
      <c r="E30" s="274"/>
      <c r="F30" s="273"/>
      <c r="G30" s="273"/>
      <c r="H30" s="273"/>
      <c r="I30" s="386"/>
      <c r="J30" s="386"/>
      <c r="K30" s="386"/>
      <c r="L30" s="336"/>
      <c r="M30" s="273"/>
      <c r="N30" s="273"/>
      <c r="O30" s="273"/>
    </row>
    <row r="31" spans="1:15">
      <c r="A31" s="274" t="s">
        <v>15</v>
      </c>
      <c r="B31" s="274"/>
      <c r="C31" s="274"/>
      <c r="D31" s="274"/>
      <c r="E31" s="274" t="s">
        <v>47</v>
      </c>
      <c r="F31" s="273"/>
      <c r="G31" s="273"/>
      <c r="H31" s="273"/>
      <c r="I31" s="386" t="s">
        <v>53</v>
      </c>
      <c r="J31" s="386"/>
      <c r="K31" s="386"/>
      <c r="L31" s="386" t="s">
        <v>142</v>
      </c>
      <c r="M31" s="273"/>
      <c r="N31" s="273"/>
      <c r="O31" s="273"/>
    </row>
    <row r="32" spans="1:15">
      <c r="A32" s="273"/>
      <c r="B32" s="273"/>
      <c r="C32" s="273"/>
      <c r="D32" s="273"/>
      <c r="E32" s="273"/>
      <c r="F32" s="273"/>
      <c r="G32" s="273"/>
      <c r="H32" s="273"/>
      <c r="I32" s="336"/>
      <c r="J32" s="336"/>
      <c r="K32" s="273"/>
      <c r="L32" s="336"/>
      <c r="M32" s="273"/>
      <c r="N32" s="273"/>
      <c r="O32" s="273"/>
    </row>
    <row r="33" spans="1:15">
      <c r="A33" s="273"/>
      <c r="B33" s="273"/>
      <c r="C33" s="273"/>
      <c r="D33" s="273"/>
      <c r="E33" s="273"/>
      <c r="F33" s="273"/>
      <c r="G33" s="273"/>
      <c r="H33" s="273"/>
      <c r="I33" s="336"/>
      <c r="J33" s="336"/>
      <c r="K33" s="273"/>
      <c r="L33" s="336"/>
      <c r="M33" s="273"/>
      <c r="N33" s="273"/>
      <c r="O33" s="273"/>
    </row>
    <row r="34" spans="1:15">
      <c r="A34" s="273"/>
      <c r="B34" s="273"/>
      <c r="C34" s="273"/>
      <c r="D34" s="273"/>
      <c r="E34" s="273"/>
      <c r="F34" s="273"/>
      <c r="G34" s="273"/>
      <c r="H34" s="273"/>
      <c r="I34" s="336"/>
      <c r="J34" s="336"/>
      <c r="K34" s="273"/>
      <c r="L34" s="336"/>
      <c r="M34" s="273"/>
      <c r="N34" s="273"/>
      <c r="O34" s="273"/>
    </row>
  </sheetData>
  <sortState ref="B21:N24">
    <sortCondition ref="I21:I24"/>
  </sortState>
  <mergeCells count="24">
    <mergeCell ref="D1:M1"/>
    <mergeCell ref="D2:M2"/>
    <mergeCell ref="D3:M3"/>
    <mergeCell ref="D4:M4"/>
    <mergeCell ref="A14:A15"/>
    <mergeCell ref="B14:D15"/>
    <mergeCell ref="E14:E15"/>
    <mergeCell ref="F14:F15"/>
    <mergeCell ref="M14:N15"/>
    <mergeCell ref="H14:H15"/>
    <mergeCell ref="I14:I15"/>
    <mergeCell ref="J14:J15"/>
    <mergeCell ref="K14:K15"/>
    <mergeCell ref="L14:L15"/>
    <mergeCell ref="D12:K12"/>
    <mergeCell ref="G14:G15"/>
    <mergeCell ref="D11:K11"/>
    <mergeCell ref="A7:C7"/>
    <mergeCell ref="D8:K8"/>
    <mergeCell ref="L8:N8"/>
    <mergeCell ref="D10:K10"/>
    <mergeCell ref="A8:C8"/>
    <mergeCell ref="A9:C9"/>
    <mergeCell ref="D9:K9"/>
  </mergeCells>
  <phoneticPr fontId="6" type="noConversion"/>
  <pageMargins left="0.49" right="0.24" top="0.78" bottom="0.98425196850393704" header="0.25" footer="0.51181102362204722"/>
  <pageSetup paperSize="9" scale="9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35"/>
  <sheetViews>
    <sheetView view="pageLayout" topLeftCell="A4" workbookViewId="0">
      <selection activeCell="C9" sqref="C9:C10"/>
    </sheetView>
  </sheetViews>
  <sheetFormatPr defaultColWidth="9.140625" defaultRowHeight="12.75"/>
  <cols>
    <col min="1" max="1" width="7.28515625" style="11" customWidth="1"/>
    <col min="2" max="2" width="11.42578125" style="11" customWidth="1"/>
    <col min="3" max="3" width="6.140625" style="11" customWidth="1"/>
    <col min="4" max="4" width="1.7109375" style="11" customWidth="1"/>
    <col min="5" max="5" width="9.140625" style="11"/>
    <col min="6" max="7" width="7.85546875" style="11" customWidth="1"/>
    <col min="8" max="8" width="19.42578125" style="11" customWidth="1"/>
    <col min="9" max="9" width="9.85546875" style="11" customWidth="1"/>
    <col min="10" max="10" width="9.85546875" style="142" customWidth="1"/>
    <col min="11" max="11" width="11" style="210" customWidth="1"/>
    <col min="12" max="12" width="7" style="11" customWidth="1"/>
    <col min="13" max="13" width="8.42578125" style="11" customWidth="1"/>
    <col min="14" max="14" width="18.5703125" style="11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28</v>
      </c>
      <c r="M6" s="550"/>
      <c r="N6" s="551"/>
    </row>
    <row r="7" spans="1:16" ht="30" customHeight="1">
      <c r="A7" s="542" t="s">
        <v>130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24</v>
      </c>
      <c r="E8" s="545"/>
      <c r="F8" s="545"/>
      <c r="G8" s="545"/>
      <c r="H8" s="545"/>
      <c r="I8" s="545"/>
      <c r="J8" s="545"/>
      <c r="K8" s="543"/>
      <c r="L8" s="22">
        <v>68</v>
      </c>
      <c r="M8" s="22">
        <v>50</v>
      </c>
      <c r="N8" s="22">
        <v>43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31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153"/>
      <c r="K11" s="153"/>
      <c r="L11" s="44"/>
      <c r="M11" s="36"/>
      <c r="N11" s="36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1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6">
      <c r="A14" s="362">
        <v>1</v>
      </c>
      <c r="B14" s="226" t="s">
        <v>451</v>
      </c>
      <c r="C14" s="418"/>
      <c r="D14" s="419"/>
      <c r="E14" s="393">
        <v>1992</v>
      </c>
      <c r="F14" s="340" t="s">
        <v>23</v>
      </c>
      <c r="G14" s="420"/>
      <c r="H14" s="393" t="s">
        <v>67</v>
      </c>
      <c r="I14" s="394">
        <v>72.5</v>
      </c>
      <c r="J14" s="393">
        <v>83</v>
      </c>
      <c r="K14" s="393">
        <v>20</v>
      </c>
      <c r="L14" s="340" t="s">
        <v>23</v>
      </c>
      <c r="M14" s="445" t="s">
        <v>452</v>
      </c>
      <c r="N14" s="419"/>
    </row>
    <row r="15" spans="1:16">
      <c r="A15" s="362">
        <v>2</v>
      </c>
      <c r="B15" s="226" t="s">
        <v>302</v>
      </c>
      <c r="C15" s="382"/>
      <c r="D15" s="227"/>
      <c r="E15" s="225">
        <v>1999</v>
      </c>
      <c r="F15" s="255" t="s">
        <v>23</v>
      </c>
      <c r="G15" s="223"/>
      <c r="H15" s="222" t="s">
        <v>297</v>
      </c>
      <c r="I15" s="309">
        <v>70.7</v>
      </c>
      <c r="J15" s="222">
        <v>68</v>
      </c>
      <c r="K15" s="222">
        <v>18</v>
      </c>
      <c r="L15" s="340" t="s">
        <v>23</v>
      </c>
      <c r="M15" s="228" t="s">
        <v>303</v>
      </c>
      <c r="N15" s="227"/>
    </row>
    <row r="16" spans="1:16">
      <c r="A16" s="362">
        <v>3</v>
      </c>
      <c r="B16" s="226" t="s">
        <v>119</v>
      </c>
      <c r="C16" s="382"/>
      <c r="D16" s="227"/>
      <c r="E16" s="225">
        <v>1996</v>
      </c>
      <c r="F16" s="255" t="s">
        <v>22</v>
      </c>
      <c r="G16" s="223" t="s">
        <v>74</v>
      </c>
      <c r="H16" s="224" t="s">
        <v>145</v>
      </c>
      <c r="I16" s="293">
        <v>71.7</v>
      </c>
      <c r="J16" s="224">
        <v>65</v>
      </c>
      <c r="K16" s="224">
        <v>16</v>
      </c>
      <c r="L16" s="255" t="s">
        <v>22</v>
      </c>
      <c r="M16" s="228" t="s">
        <v>117</v>
      </c>
      <c r="N16" s="227"/>
    </row>
    <row r="17" spans="1:14" s="71" customFormat="1" ht="20.25" customHeight="1">
      <c r="A17" s="362">
        <v>4</v>
      </c>
      <c r="B17" s="298" t="s">
        <v>307</v>
      </c>
      <c r="C17" s="389"/>
      <c r="D17" s="421"/>
      <c r="E17" s="225">
        <v>2001</v>
      </c>
      <c r="F17" s="223" t="s">
        <v>16</v>
      </c>
      <c r="G17" s="424" t="s">
        <v>296</v>
      </c>
      <c r="H17" s="222" t="s">
        <v>297</v>
      </c>
      <c r="I17" s="286">
        <v>73</v>
      </c>
      <c r="J17" s="222">
        <v>60</v>
      </c>
      <c r="K17" s="222">
        <v>15</v>
      </c>
      <c r="L17" s="223" t="s">
        <v>22</v>
      </c>
      <c r="M17" s="228" t="s">
        <v>301</v>
      </c>
      <c r="N17" s="421"/>
    </row>
    <row r="18" spans="1:14">
      <c r="A18" s="362">
        <v>5</v>
      </c>
      <c r="B18" s="226" t="s">
        <v>453</v>
      </c>
      <c r="C18" s="382"/>
      <c r="D18" s="227"/>
      <c r="E18" s="225">
        <v>1999</v>
      </c>
      <c r="F18" s="255" t="s">
        <v>22</v>
      </c>
      <c r="G18" s="223"/>
      <c r="H18" s="224" t="s">
        <v>454</v>
      </c>
      <c r="I18" s="293">
        <v>71.099999999999994</v>
      </c>
      <c r="J18" s="224">
        <v>58</v>
      </c>
      <c r="K18" s="224">
        <v>14</v>
      </c>
      <c r="L18" s="255" t="s">
        <v>22</v>
      </c>
      <c r="M18" s="230" t="s">
        <v>474</v>
      </c>
      <c r="N18" s="227"/>
    </row>
    <row r="19" spans="1:14">
      <c r="A19" s="362">
        <v>6</v>
      </c>
      <c r="B19" s="226" t="s">
        <v>457</v>
      </c>
      <c r="C19" s="382"/>
      <c r="D19" s="227"/>
      <c r="E19" s="225">
        <v>1999</v>
      </c>
      <c r="F19" s="255" t="s">
        <v>16</v>
      </c>
      <c r="G19" s="223"/>
      <c r="H19" s="222" t="s">
        <v>76</v>
      </c>
      <c r="I19" s="293">
        <v>72</v>
      </c>
      <c r="J19" s="222">
        <v>52</v>
      </c>
      <c r="K19" s="222">
        <v>13</v>
      </c>
      <c r="L19" s="255" t="s">
        <v>22</v>
      </c>
      <c r="M19" s="228" t="s">
        <v>458</v>
      </c>
      <c r="N19" s="227"/>
    </row>
    <row r="20" spans="1:14" ht="25.5">
      <c r="A20" s="362">
        <v>7</v>
      </c>
      <c r="B20" s="226" t="s">
        <v>192</v>
      </c>
      <c r="C20" s="382"/>
      <c r="D20" s="227"/>
      <c r="E20" s="225">
        <v>2000</v>
      </c>
      <c r="F20" s="255" t="s">
        <v>16</v>
      </c>
      <c r="G20" s="223" t="s">
        <v>193</v>
      </c>
      <c r="H20" s="222" t="s">
        <v>151</v>
      </c>
      <c r="I20" s="293">
        <v>73</v>
      </c>
      <c r="J20" s="222">
        <v>51</v>
      </c>
      <c r="K20" s="222">
        <v>12</v>
      </c>
      <c r="L20" s="255" t="s">
        <v>22</v>
      </c>
      <c r="M20" s="228" t="s">
        <v>194</v>
      </c>
      <c r="N20" s="227"/>
    </row>
    <row r="21" spans="1:14">
      <c r="A21" s="362">
        <v>8</v>
      </c>
      <c r="B21" s="228" t="s">
        <v>407</v>
      </c>
      <c r="C21" s="418"/>
      <c r="D21" s="419"/>
      <c r="E21" s="310">
        <v>1996</v>
      </c>
      <c r="F21" s="255" t="s">
        <v>16</v>
      </c>
      <c r="G21" s="222" t="s">
        <v>405</v>
      </c>
      <c r="H21" s="222" t="s">
        <v>406</v>
      </c>
      <c r="I21" s="293">
        <v>71.599999999999994</v>
      </c>
      <c r="J21" s="222">
        <v>50</v>
      </c>
      <c r="K21" s="222">
        <v>11</v>
      </c>
      <c r="L21" s="255" t="s">
        <v>22</v>
      </c>
      <c r="M21" s="422" t="s">
        <v>408</v>
      </c>
      <c r="N21" s="423"/>
    </row>
    <row r="22" spans="1:14" s="71" customFormat="1" ht="22.5" customHeight="1">
      <c r="A22" s="362">
        <v>9</v>
      </c>
      <c r="B22" s="217" t="s">
        <v>188</v>
      </c>
      <c r="C22" s="347"/>
      <c r="D22" s="218"/>
      <c r="E22" s="225">
        <v>2000</v>
      </c>
      <c r="F22" s="223" t="s">
        <v>16</v>
      </c>
      <c r="G22" s="119" t="s">
        <v>189</v>
      </c>
      <c r="H22" s="222" t="s">
        <v>151</v>
      </c>
      <c r="I22" s="293">
        <v>71.8</v>
      </c>
      <c r="J22" s="222">
        <v>48</v>
      </c>
      <c r="K22" s="222">
        <v>10</v>
      </c>
      <c r="L22" s="223" t="s">
        <v>16</v>
      </c>
      <c r="M22" s="234" t="s">
        <v>190</v>
      </c>
      <c r="N22" s="218"/>
    </row>
    <row r="23" spans="1:14">
      <c r="A23" s="362">
        <v>10</v>
      </c>
      <c r="B23" s="231" t="s">
        <v>455</v>
      </c>
      <c r="C23" s="232"/>
      <c r="D23" s="233"/>
      <c r="E23" s="223">
        <v>1995</v>
      </c>
      <c r="F23" s="255" t="s">
        <v>16</v>
      </c>
      <c r="G23" s="223"/>
      <c r="H23" s="222" t="s">
        <v>438</v>
      </c>
      <c r="I23" s="293">
        <v>72</v>
      </c>
      <c r="J23" s="222">
        <v>31</v>
      </c>
      <c r="K23" s="222">
        <v>9</v>
      </c>
      <c r="L23" s="229"/>
      <c r="M23" s="234" t="s">
        <v>456</v>
      </c>
      <c r="N23" s="227"/>
    </row>
    <row r="24" spans="1:14">
      <c r="A24" s="304">
        <v>11</v>
      </c>
      <c r="B24" s="226" t="s">
        <v>254</v>
      </c>
      <c r="C24" s="235"/>
      <c r="D24" s="227"/>
      <c r="E24" s="223">
        <v>1993</v>
      </c>
      <c r="F24" s="255" t="s">
        <v>16</v>
      </c>
      <c r="G24" s="223" t="s">
        <v>253</v>
      </c>
      <c r="H24" s="224" t="s">
        <v>145</v>
      </c>
      <c r="I24" s="293">
        <v>73</v>
      </c>
      <c r="J24" s="224">
        <v>22</v>
      </c>
      <c r="K24" s="224">
        <v>8</v>
      </c>
      <c r="L24" s="229"/>
      <c r="M24" s="422" t="s">
        <v>116</v>
      </c>
      <c r="N24" s="227"/>
    </row>
    <row r="25" spans="1:14">
      <c r="A25" s="304">
        <v>12</v>
      </c>
      <c r="B25" s="226" t="s">
        <v>596</v>
      </c>
      <c r="C25" s="418"/>
      <c r="D25" s="419"/>
      <c r="E25" s="393">
        <v>1994</v>
      </c>
      <c r="F25" s="373" t="s">
        <v>22</v>
      </c>
      <c r="G25" s="342"/>
      <c r="H25" s="342" t="s">
        <v>76</v>
      </c>
      <c r="I25" s="399">
        <v>72.900000000000006</v>
      </c>
      <c r="J25" s="416">
        <v>20</v>
      </c>
      <c r="K25" s="229">
        <v>7</v>
      </c>
      <c r="L25" s="417"/>
      <c r="M25" s="228" t="s">
        <v>533</v>
      </c>
      <c r="N25" s="227"/>
    </row>
    <row r="26" spans="1:14">
      <c r="B26" s="108"/>
      <c r="C26" s="93"/>
      <c r="D26" s="93"/>
      <c r="E26" s="109"/>
      <c r="F26" s="110"/>
      <c r="G26" s="29"/>
      <c r="H26" s="29"/>
      <c r="I26" s="64"/>
      <c r="J26" s="55"/>
      <c r="M26" s="82"/>
    </row>
    <row r="30" spans="1:14">
      <c r="A30" s="13"/>
      <c r="B30" s="13"/>
      <c r="C30" s="13"/>
      <c r="D30" s="13"/>
      <c r="E30" s="4"/>
      <c r="F30" s="13"/>
      <c r="G30" s="13"/>
      <c r="H30" s="13"/>
      <c r="I30" s="13"/>
      <c r="J30" s="141"/>
      <c r="K30" s="209"/>
      <c r="L30"/>
      <c r="M30"/>
      <c r="N30"/>
    </row>
    <row r="33" spans="1:14">
      <c r="A33" s="13" t="s">
        <v>14</v>
      </c>
      <c r="B33" s="13"/>
      <c r="C33" s="13"/>
      <c r="D33" s="13"/>
      <c r="E33" s="13" t="s">
        <v>40</v>
      </c>
      <c r="F33"/>
      <c r="G33"/>
      <c r="H33"/>
      <c r="I33" s="11" t="s">
        <v>52</v>
      </c>
      <c r="L33" t="s">
        <v>141</v>
      </c>
    </row>
    <row r="34" spans="1:14">
      <c r="A34" s="13"/>
      <c r="E34" s="13"/>
      <c r="F34"/>
      <c r="G34"/>
      <c r="H34"/>
      <c r="K34" s="209"/>
      <c r="L34"/>
      <c r="M34"/>
      <c r="N34"/>
    </row>
    <row r="35" spans="1:14">
      <c r="A35" s="13" t="s">
        <v>15</v>
      </c>
      <c r="B35" s="13"/>
      <c r="C35" s="13"/>
      <c r="D35" s="13"/>
      <c r="E35" s="13" t="s">
        <v>47</v>
      </c>
      <c r="F35"/>
      <c r="G35"/>
      <c r="H35"/>
      <c r="I35" s="11" t="s">
        <v>53</v>
      </c>
      <c r="L35" t="s">
        <v>142</v>
      </c>
      <c r="M35"/>
      <c r="N35"/>
    </row>
  </sheetData>
  <sortState ref="B14:N24">
    <sortCondition descending="1" ref="J14:J24"/>
  </sortState>
  <mergeCells count="24">
    <mergeCell ref="A12:A13"/>
    <mergeCell ref="B12:D13"/>
    <mergeCell ref="E12:E13"/>
    <mergeCell ref="F12:F13"/>
    <mergeCell ref="I12:I13"/>
    <mergeCell ref="J12:J13"/>
    <mergeCell ref="L6:N6"/>
    <mergeCell ref="H12:H13"/>
    <mergeCell ref="D10:K10"/>
    <mergeCell ref="G12:G13"/>
    <mergeCell ref="K12:K13"/>
    <mergeCell ref="M12:N13"/>
    <mergeCell ref="L12:L13"/>
    <mergeCell ref="D9:K9"/>
    <mergeCell ref="D8:K8"/>
    <mergeCell ref="D6:K6"/>
    <mergeCell ref="D7:K7"/>
    <mergeCell ref="A6:C6"/>
    <mergeCell ref="A7:C7"/>
    <mergeCell ref="D1:M1"/>
    <mergeCell ref="D2:M2"/>
    <mergeCell ref="D3:M3"/>
    <mergeCell ref="D4:M4"/>
    <mergeCell ref="A5:C5"/>
  </mergeCells>
  <phoneticPr fontId="6" type="noConversion"/>
  <pageMargins left="0.4" right="0.16" top="0.61" bottom="0.22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29"/>
  <sheetViews>
    <sheetView view="pageBreakPreview" topLeftCell="A2" zoomScaleSheetLayoutView="100" workbookViewId="0">
      <selection activeCell="G23" sqref="G23"/>
    </sheetView>
  </sheetViews>
  <sheetFormatPr defaultColWidth="9.140625" defaultRowHeight="12.75"/>
  <cols>
    <col min="1" max="1" width="7.28515625" style="11" customWidth="1"/>
    <col min="2" max="2" width="11.140625" style="11" customWidth="1"/>
    <col min="3" max="3" width="7.7109375" style="11" customWidth="1"/>
    <col min="4" max="4" width="1.7109375" style="11" customWidth="1"/>
    <col min="5" max="5" width="8.28515625" style="11" customWidth="1"/>
    <col min="6" max="6" width="7.85546875" style="11" customWidth="1"/>
    <col min="7" max="7" width="10.85546875" style="11" customWidth="1"/>
    <col min="8" max="8" width="19.42578125" style="11" customWidth="1"/>
    <col min="9" max="9" width="9.85546875" style="11" customWidth="1"/>
    <col min="10" max="10" width="9.85546875" style="210" customWidth="1"/>
    <col min="11" max="11" width="10.42578125" style="210" customWidth="1"/>
    <col min="12" max="12" width="8.28515625" style="13" customWidth="1"/>
    <col min="13" max="13" width="8.42578125" style="88" customWidth="1"/>
    <col min="14" max="14" width="17.5703125" style="88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31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31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31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31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28</v>
      </c>
      <c r="M6" s="550"/>
      <c r="N6" s="551"/>
    </row>
    <row r="7" spans="1:16" ht="30" customHeight="1">
      <c r="A7" s="542" t="s">
        <v>127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85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24</v>
      </c>
      <c r="E8" s="545"/>
      <c r="F8" s="545"/>
      <c r="G8" s="545"/>
      <c r="H8" s="545"/>
      <c r="I8" s="545"/>
      <c r="J8" s="545"/>
      <c r="K8" s="543"/>
      <c r="L8" s="22">
        <v>73</v>
      </c>
      <c r="M8" s="22">
        <v>55</v>
      </c>
      <c r="N8" s="22">
        <v>47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1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32</v>
      </c>
      <c r="E10" s="543"/>
      <c r="F10" s="543"/>
      <c r="G10" s="543"/>
      <c r="H10" s="543"/>
      <c r="I10" s="543"/>
      <c r="J10" s="543"/>
      <c r="K10" s="543"/>
      <c r="L10" s="21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153"/>
      <c r="K11" s="153"/>
      <c r="L11" s="91"/>
      <c r="M11" s="90"/>
      <c r="N11" s="90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1</v>
      </c>
      <c r="K12" s="567" t="s">
        <v>10</v>
      </c>
      <c r="L12" s="578" t="s">
        <v>11</v>
      </c>
      <c r="M12" s="570" t="s">
        <v>12</v>
      </c>
      <c r="N12" s="579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78"/>
      <c r="M13" s="580"/>
      <c r="N13" s="581"/>
    </row>
    <row r="14" spans="1:16">
      <c r="A14" s="77">
        <v>1</v>
      </c>
      <c r="B14" s="73" t="s">
        <v>459</v>
      </c>
      <c r="C14" s="74"/>
      <c r="D14" s="75"/>
      <c r="E14" s="119">
        <v>1994</v>
      </c>
      <c r="F14" s="118" t="s">
        <v>23</v>
      </c>
      <c r="G14" s="123"/>
      <c r="H14" s="123" t="s">
        <v>76</v>
      </c>
      <c r="I14" s="146">
        <v>76.8</v>
      </c>
      <c r="J14" s="123">
        <v>70</v>
      </c>
      <c r="K14" s="123">
        <v>20</v>
      </c>
      <c r="L14" s="118" t="s">
        <v>22</v>
      </c>
      <c r="M14" s="3" t="s">
        <v>460</v>
      </c>
      <c r="N14" s="97"/>
    </row>
    <row r="15" spans="1:16">
      <c r="A15" s="14">
        <v>2</v>
      </c>
      <c r="B15" s="73" t="s">
        <v>461</v>
      </c>
      <c r="C15" s="74"/>
      <c r="D15" s="75"/>
      <c r="E15" s="119">
        <v>1996</v>
      </c>
      <c r="F15" s="118" t="s">
        <v>22</v>
      </c>
      <c r="G15" s="123"/>
      <c r="H15" s="123" t="s">
        <v>438</v>
      </c>
      <c r="I15" s="146">
        <v>77.8</v>
      </c>
      <c r="J15" s="123">
        <v>51</v>
      </c>
      <c r="K15" s="123">
        <v>18</v>
      </c>
      <c r="L15" s="118" t="s">
        <v>16</v>
      </c>
      <c r="M15" s="3" t="s">
        <v>462</v>
      </c>
      <c r="N15" s="97"/>
    </row>
    <row r="16" spans="1:16">
      <c r="A16" s="77">
        <v>3</v>
      </c>
      <c r="B16" s="57" t="s">
        <v>310</v>
      </c>
      <c r="C16" s="43"/>
      <c r="D16" s="9"/>
      <c r="E16" s="119">
        <v>1991</v>
      </c>
      <c r="F16" s="118">
        <v>1</v>
      </c>
      <c r="G16" s="123"/>
      <c r="H16" s="123" t="s">
        <v>311</v>
      </c>
      <c r="I16" s="146">
        <v>76.8</v>
      </c>
      <c r="J16" s="123">
        <v>37</v>
      </c>
      <c r="K16" s="123">
        <v>16</v>
      </c>
      <c r="L16" s="17"/>
      <c r="M16" s="3" t="s">
        <v>80</v>
      </c>
      <c r="N16" s="58"/>
    </row>
    <row r="17" spans="1:17">
      <c r="A17" s="77">
        <v>4</v>
      </c>
      <c r="B17" s="89" t="s">
        <v>312</v>
      </c>
      <c r="C17" s="74"/>
      <c r="D17" s="75"/>
      <c r="E17" s="119">
        <v>1987</v>
      </c>
      <c r="F17" s="118" t="s">
        <v>22</v>
      </c>
      <c r="G17" s="123"/>
      <c r="H17" s="123" t="s">
        <v>311</v>
      </c>
      <c r="I17" s="146">
        <v>77</v>
      </c>
      <c r="J17" s="123">
        <v>37</v>
      </c>
      <c r="K17" s="123">
        <v>15</v>
      </c>
      <c r="L17" s="17"/>
      <c r="M17" s="3" t="s">
        <v>80</v>
      </c>
      <c r="N17" s="97"/>
    </row>
    <row r="18" spans="1:17">
      <c r="A18" s="14">
        <v>5</v>
      </c>
      <c r="B18" s="89" t="s">
        <v>466</v>
      </c>
      <c r="C18" s="95"/>
      <c r="D18" s="75"/>
      <c r="E18" s="119">
        <v>1985</v>
      </c>
      <c r="F18" s="118"/>
      <c r="G18" s="123"/>
      <c r="H18" s="123" t="s">
        <v>438</v>
      </c>
      <c r="I18" s="146">
        <v>77.599999999999994</v>
      </c>
      <c r="J18" s="123">
        <v>35</v>
      </c>
      <c r="K18" s="123">
        <v>14</v>
      </c>
      <c r="L18" s="17"/>
      <c r="M18" s="3" t="s">
        <v>467</v>
      </c>
      <c r="N18" s="97"/>
    </row>
    <row r="19" spans="1:17">
      <c r="A19" s="14">
        <v>6</v>
      </c>
      <c r="B19" s="57" t="s">
        <v>463</v>
      </c>
      <c r="C19" s="43"/>
      <c r="D19" s="9"/>
      <c r="E19" s="119">
        <v>1986</v>
      </c>
      <c r="F19" s="118" t="s">
        <v>16</v>
      </c>
      <c r="G19" s="123"/>
      <c r="H19" s="123" t="s">
        <v>158</v>
      </c>
      <c r="I19" s="146">
        <v>78</v>
      </c>
      <c r="J19" s="123">
        <v>28</v>
      </c>
      <c r="K19" s="123">
        <v>13</v>
      </c>
      <c r="L19" s="17"/>
      <c r="M19" s="3" t="s">
        <v>354</v>
      </c>
      <c r="N19" s="97"/>
    </row>
    <row r="20" spans="1:17">
      <c r="A20" s="77">
        <v>7</v>
      </c>
      <c r="B20" s="89" t="s">
        <v>175</v>
      </c>
      <c r="C20" s="95"/>
      <c r="D20" s="75"/>
      <c r="E20" s="119">
        <v>1994</v>
      </c>
      <c r="F20" s="118">
        <v>1</v>
      </c>
      <c r="G20" s="123"/>
      <c r="H20" s="123" t="s">
        <v>156</v>
      </c>
      <c r="I20" s="146">
        <v>74.599999999999994</v>
      </c>
      <c r="J20" s="123">
        <v>20</v>
      </c>
      <c r="K20" s="123">
        <v>12</v>
      </c>
      <c r="L20" s="17"/>
      <c r="M20" s="3" t="s">
        <v>465</v>
      </c>
      <c r="N20" s="97"/>
      <c r="P20" s="32"/>
      <c r="Q20" s="32"/>
    </row>
    <row r="25" spans="1:17">
      <c r="A25" s="13"/>
      <c r="B25" s="13"/>
      <c r="C25" s="13"/>
      <c r="D25" s="13"/>
      <c r="E25" s="4"/>
      <c r="F25" s="13"/>
      <c r="G25" s="13"/>
      <c r="H25" s="13"/>
      <c r="I25" s="13"/>
      <c r="J25" s="209"/>
      <c r="K25" s="209"/>
      <c r="L25" s="4"/>
    </row>
    <row r="27" spans="1:17">
      <c r="A27" s="13" t="s">
        <v>14</v>
      </c>
      <c r="B27" s="13"/>
      <c r="C27" s="13"/>
      <c r="D27" s="13"/>
      <c r="E27" s="13" t="s">
        <v>40</v>
      </c>
      <c r="F27"/>
      <c r="G27"/>
      <c r="H27"/>
      <c r="I27" s="11" t="s">
        <v>52</v>
      </c>
      <c r="L27" s="4" t="s">
        <v>141</v>
      </c>
    </row>
    <row r="28" spans="1:17">
      <c r="A28" s="13"/>
      <c r="E28" s="13"/>
      <c r="F28"/>
      <c r="G28"/>
      <c r="H28"/>
      <c r="K28" s="209"/>
    </row>
    <row r="29" spans="1:17">
      <c r="A29" s="13" t="s">
        <v>15</v>
      </c>
      <c r="B29" s="13"/>
      <c r="C29" s="13"/>
      <c r="D29" s="13"/>
      <c r="E29" s="13" t="s">
        <v>47</v>
      </c>
      <c r="F29"/>
      <c r="G29"/>
      <c r="H29"/>
      <c r="I29" s="11" t="s">
        <v>53</v>
      </c>
      <c r="L29" s="4" t="s">
        <v>142</v>
      </c>
    </row>
  </sheetData>
  <sortState ref="B14:N21">
    <sortCondition descending="1" ref="J14:J21"/>
  </sortState>
  <mergeCells count="24"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32"/>
  <sheetViews>
    <sheetView view="pageBreakPreview" topLeftCell="A4" zoomScale="90" zoomScaleSheetLayoutView="90" workbookViewId="0">
      <selection activeCell="F24" sqref="F24"/>
    </sheetView>
  </sheetViews>
  <sheetFormatPr defaultColWidth="9.140625" defaultRowHeight="12.75"/>
  <cols>
    <col min="1" max="1" width="7.28515625" style="11" customWidth="1"/>
    <col min="2" max="2" width="12.7109375" style="11" customWidth="1"/>
    <col min="3" max="3" width="8.5703125" style="11" customWidth="1"/>
    <col min="4" max="4" width="1.7109375" style="11" customWidth="1"/>
    <col min="5" max="5" width="9.140625" style="11"/>
    <col min="6" max="7" width="7.85546875" style="11" customWidth="1"/>
    <col min="8" max="8" width="19.42578125" style="11" customWidth="1"/>
    <col min="9" max="10" width="9.85546875" style="11" customWidth="1"/>
    <col min="11" max="11" width="11.5703125" style="210" customWidth="1"/>
    <col min="12" max="12" width="8.28515625" style="11" customWidth="1"/>
    <col min="13" max="13" width="8.42578125" style="11" customWidth="1"/>
    <col min="14" max="14" width="18.5703125" style="11" customWidth="1"/>
    <col min="15" max="16384" width="9.140625" style="11"/>
  </cols>
  <sheetData>
    <row r="1" spans="1:14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4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4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4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4">
      <c r="A5" s="557" t="s">
        <v>164</v>
      </c>
      <c r="B5" s="557"/>
      <c r="C5" s="557"/>
      <c r="D5" s="12"/>
      <c r="E5" s="12"/>
      <c r="F5" s="12"/>
      <c r="G5" s="12"/>
      <c r="H5" s="12"/>
      <c r="I5" s="12"/>
      <c r="J5" s="12"/>
      <c r="L5" s="21" t="s">
        <v>26</v>
      </c>
      <c r="M5" s="21"/>
      <c r="N5" s="21"/>
    </row>
    <row r="6" spans="1:14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28</v>
      </c>
      <c r="M6" s="550"/>
      <c r="N6" s="551"/>
    </row>
    <row r="7" spans="1:14" ht="30" customHeight="1">
      <c r="A7" s="542" t="s">
        <v>130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4">
      <c r="A8" s="20"/>
      <c r="B8" s="20"/>
      <c r="C8" s="20"/>
      <c r="D8" s="543" t="s">
        <v>24</v>
      </c>
      <c r="E8" s="545"/>
      <c r="F8" s="545"/>
      <c r="G8" s="545"/>
      <c r="H8" s="545"/>
      <c r="I8" s="545"/>
      <c r="J8" s="545"/>
      <c r="K8" s="543"/>
      <c r="L8" s="22">
        <v>78</v>
      </c>
      <c r="M8" s="22">
        <v>58</v>
      </c>
      <c r="N8" s="22">
        <v>52</v>
      </c>
    </row>
    <row r="9" spans="1:14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</row>
    <row r="10" spans="1:14">
      <c r="A10" s="46" t="s">
        <v>59</v>
      </c>
      <c r="B10" s="45"/>
      <c r="C10" s="229">
        <v>295</v>
      </c>
      <c r="D10" s="543" t="s">
        <v>33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4">
      <c r="B11" s="36"/>
      <c r="C11" s="36"/>
      <c r="D11" s="36"/>
      <c r="E11" s="36"/>
      <c r="F11" s="36"/>
      <c r="G11" s="36"/>
      <c r="H11" s="36"/>
      <c r="I11" s="36"/>
      <c r="J11" s="36"/>
      <c r="K11" s="153"/>
      <c r="L11" s="44"/>
      <c r="M11" s="36"/>
      <c r="N11" s="36"/>
    </row>
    <row r="12" spans="1:14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1</v>
      </c>
      <c r="K12" s="567" t="s">
        <v>10</v>
      </c>
      <c r="L12" s="567" t="s">
        <v>11</v>
      </c>
      <c r="M12" s="570" t="s">
        <v>12</v>
      </c>
      <c r="N12" s="571"/>
    </row>
    <row r="13" spans="1:14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4" s="71" customFormat="1" ht="33.75">
      <c r="A14" s="69">
        <v>1</v>
      </c>
      <c r="B14" s="217" t="s">
        <v>362</v>
      </c>
      <c r="C14" s="237"/>
      <c r="D14" s="238"/>
      <c r="E14" s="223">
        <v>1998</v>
      </c>
      <c r="F14" s="223" t="s">
        <v>23</v>
      </c>
      <c r="G14" s="119" t="s">
        <v>363</v>
      </c>
      <c r="H14" s="224" t="s">
        <v>148</v>
      </c>
      <c r="I14" s="222">
        <v>85</v>
      </c>
      <c r="J14" s="224">
        <v>85</v>
      </c>
      <c r="K14" s="224">
        <v>20</v>
      </c>
      <c r="L14" s="223" t="s">
        <v>23</v>
      </c>
      <c r="M14" s="239" t="s">
        <v>125</v>
      </c>
      <c r="N14" s="240"/>
    </row>
    <row r="15" spans="1:14">
      <c r="A15" s="132">
        <f t="shared" ref="A15:A24" si="0">A14+1</f>
        <v>2</v>
      </c>
      <c r="B15" s="231" t="s">
        <v>120</v>
      </c>
      <c r="C15" s="230"/>
      <c r="D15" s="233"/>
      <c r="E15" s="223">
        <v>1998</v>
      </c>
      <c r="F15" s="255" t="s">
        <v>22</v>
      </c>
      <c r="G15" s="223" t="s">
        <v>74</v>
      </c>
      <c r="H15" s="224" t="s">
        <v>145</v>
      </c>
      <c r="I15" s="223">
        <v>84.5</v>
      </c>
      <c r="J15" s="224">
        <v>80</v>
      </c>
      <c r="K15" s="224">
        <v>18</v>
      </c>
      <c r="L15" s="223" t="s">
        <v>23</v>
      </c>
      <c r="M15" s="241" t="s">
        <v>117</v>
      </c>
      <c r="N15" s="240"/>
    </row>
    <row r="16" spans="1:14">
      <c r="A16" s="132">
        <f t="shared" si="0"/>
        <v>3</v>
      </c>
      <c r="B16" s="231" t="s">
        <v>212</v>
      </c>
      <c r="C16" s="230"/>
      <c r="D16" s="242"/>
      <c r="E16" s="222">
        <v>1996</v>
      </c>
      <c r="F16" s="256" t="s">
        <v>22</v>
      </c>
      <c r="G16" s="222" t="s">
        <v>97</v>
      </c>
      <c r="H16" s="224" t="s">
        <v>149</v>
      </c>
      <c r="I16" s="223">
        <v>82.3</v>
      </c>
      <c r="J16" s="222">
        <v>65</v>
      </c>
      <c r="K16" s="222">
        <v>16</v>
      </c>
      <c r="L16" s="256" t="s">
        <v>22</v>
      </c>
      <c r="M16" s="241" t="s">
        <v>213</v>
      </c>
      <c r="N16" s="240"/>
    </row>
    <row r="17" spans="1:14" s="71" customFormat="1" ht="24.75" customHeight="1">
      <c r="A17" s="216">
        <f t="shared" si="0"/>
        <v>4</v>
      </c>
      <c r="B17" s="217" t="s">
        <v>264</v>
      </c>
      <c r="C17" s="258"/>
      <c r="D17" s="218"/>
      <c r="E17" s="223">
        <v>1992</v>
      </c>
      <c r="F17" s="223" t="s">
        <v>16</v>
      </c>
      <c r="G17" s="223" t="s">
        <v>74</v>
      </c>
      <c r="H17" s="224" t="s">
        <v>145</v>
      </c>
      <c r="I17" s="223">
        <v>84.8</v>
      </c>
      <c r="J17" s="224">
        <v>58</v>
      </c>
      <c r="K17" s="224">
        <v>15</v>
      </c>
      <c r="L17" s="222" t="s">
        <v>557</v>
      </c>
      <c r="M17" s="582" t="s">
        <v>265</v>
      </c>
      <c r="N17" s="583"/>
    </row>
    <row r="18" spans="1:14">
      <c r="A18" s="132">
        <f t="shared" si="0"/>
        <v>5</v>
      </c>
      <c r="B18" s="231" t="s">
        <v>281</v>
      </c>
      <c r="C18" s="243"/>
      <c r="D18" s="233"/>
      <c r="E18" s="223">
        <v>1995</v>
      </c>
      <c r="F18" s="255" t="s">
        <v>16</v>
      </c>
      <c r="G18" s="223" t="s">
        <v>74</v>
      </c>
      <c r="H18" s="224" t="s">
        <v>145</v>
      </c>
      <c r="I18" s="223">
        <v>82.2</v>
      </c>
      <c r="J18" s="222">
        <v>49</v>
      </c>
      <c r="K18" s="222">
        <v>14</v>
      </c>
      <c r="L18" s="212"/>
      <c r="M18" s="241" t="s">
        <v>117</v>
      </c>
      <c r="N18" s="240"/>
    </row>
    <row r="19" spans="1:14">
      <c r="A19" s="132">
        <f t="shared" si="0"/>
        <v>6</v>
      </c>
      <c r="B19" s="231" t="s">
        <v>82</v>
      </c>
      <c r="C19" s="243"/>
      <c r="D19" s="233"/>
      <c r="E19" s="223">
        <v>1989</v>
      </c>
      <c r="F19" s="223" t="s">
        <v>16</v>
      </c>
      <c r="G19" s="223"/>
      <c r="H19" s="224" t="s">
        <v>151</v>
      </c>
      <c r="I19" s="223">
        <v>84.5</v>
      </c>
      <c r="J19" s="224">
        <v>44</v>
      </c>
      <c r="K19" s="224">
        <v>13</v>
      </c>
      <c r="L19" s="212"/>
      <c r="M19" s="244" t="s">
        <v>83</v>
      </c>
      <c r="N19" s="240"/>
    </row>
    <row r="20" spans="1:14">
      <c r="A20" s="132">
        <f t="shared" si="0"/>
        <v>7</v>
      </c>
      <c r="B20" s="245" t="s">
        <v>494</v>
      </c>
      <c r="C20" s="246"/>
      <c r="D20" s="247"/>
      <c r="E20" s="229">
        <v>1984</v>
      </c>
      <c r="F20" s="229" t="s">
        <v>16</v>
      </c>
      <c r="G20" s="229"/>
      <c r="H20" s="229" t="s">
        <v>297</v>
      </c>
      <c r="I20" s="248">
        <v>85</v>
      </c>
      <c r="J20" s="257">
        <v>42</v>
      </c>
      <c r="K20" s="211">
        <v>12</v>
      </c>
      <c r="L20" s="229"/>
      <c r="M20" s="244" t="s">
        <v>626</v>
      </c>
      <c r="N20" s="240"/>
    </row>
    <row r="21" spans="1:14">
      <c r="A21" s="132">
        <f t="shared" si="0"/>
        <v>8</v>
      </c>
      <c r="B21" s="231" t="s">
        <v>469</v>
      </c>
      <c r="C21" s="249"/>
      <c r="D21" s="233"/>
      <c r="E21" s="223">
        <v>1998</v>
      </c>
      <c r="F21" s="223" t="s">
        <v>16</v>
      </c>
      <c r="G21" s="223"/>
      <c r="H21" s="222" t="s">
        <v>76</v>
      </c>
      <c r="I21" s="223">
        <v>84.5</v>
      </c>
      <c r="J21" s="224">
        <v>40</v>
      </c>
      <c r="K21" s="224">
        <v>11</v>
      </c>
      <c r="L21" s="250"/>
      <c r="M21" s="234" t="s">
        <v>458</v>
      </c>
      <c r="N21" s="240"/>
    </row>
    <row r="22" spans="1:14">
      <c r="A22" s="132">
        <f t="shared" si="0"/>
        <v>9</v>
      </c>
      <c r="B22" s="231" t="s">
        <v>228</v>
      </c>
      <c r="C22" s="251"/>
      <c r="D22" s="252"/>
      <c r="E22" s="256">
        <v>1994</v>
      </c>
      <c r="F22" s="255">
        <v>1</v>
      </c>
      <c r="G22" s="256"/>
      <c r="H22" s="256" t="s">
        <v>153</v>
      </c>
      <c r="I22" s="256">
        <v>82.5</v>
      </c>
      <c r="J22" s="256">
        <v>38</v>
      </c>
      <c r="K22" s="256">
        <v>10</v>
      </c>
      <c r="L22" s="229"/>
      <c r="M22" s="241" t="s">
        <v>229</v>
      </c>
      <c r="N22" s="240"/>
    </row>
    <row r="23" spans="1:14">
      <c r="A23" s="132">
        <f t="shared" si="0"/>
        <v>10</v>
      </c>
      <c r="B23" s="226" t="s">
        <v>493</v>
      </c>
      <c r="C23" s="235"/>
      <c r="D23" s="227"/>
      <c r="E23" s="223">
        <v>1996</v>
      </c>
      <c r="F23" s="223" t="s">
        <v>16</v>
      </c>
      <c r="G23" s="223" t="s">
        <v>70</v>
      </c>
      <c r="H23" s="222" t="s">
        <v>438</v>
      </c>
      <c r="I23" s="223">
        <v>84.2</v>
      </c>
      <c r="J23" s="224">
        <v>33</v>
      </c>
      <c r="K23" s="224">
        <v>9</v>
      </c>
      <c r="L23" s="212"/>
      <c r="M23" s="228" t="s">
        <v>456</v>
      </c>
      <c r="N23" s="253"/>
    </row>
    <row r="24" spans="1:14">
      <c r="A24" s="132">
        <f t="shared" si="0"/>
        <v>11</v>
      </c>
      <c r="B24" s="231" t="s">
        <v>464</v>
      </c>
      <c r="C24" s="232"/>
      <c r="D24" s="233"/>
      <c r="E24" s="225">
        <v>1999</v>
      </c>
      <c r="F24" s="255">
        <v>1</v>
      </c>
      <c r="G24" s="222"/>
      <c r="H24" s="222" t="s">
        <v>76</v>
      </c>
      <c r="I24" s="223">
        <v>82.6</v>
      </c>
      <c r="J24" s="222">
        <v>30</v>
      </c>
      <c r="K24" s="222">
        <v>8</v>
      </c>
      <c r="L24" s="229"/>
      <c r="M24" s="234" t="s">
        <v>458</v>
      </c>
      <c r="N24" s="233"/>
    </row>
    <row r="25" spans="1:14">
      <c r="A25" s="15"/>
      <c r="B25" s="6"/>
      <c r="C25" s="48"/>
      <c r="D25" s="48"/>
      <c r="E25" s="49"/>
      <c r="F25" s="50"/>
      <c r="G25" s="25"/>
      <c r="H25" s="29"/>
      <c r="I25" s="67"/>
      <c r="J25" s="68"/>
      <c r="K25" s="65"/>
      <c r="L25" s="32"/>
      <c r="M25" s="16"/>
      <c r="N25" s="65"/>
    </row>
    <row r="30" spans="1:14">
      <c r="A30" s="13" t="s">
        <v>14</v>
      </c>
      <c r="B30" s="13"/>
      <c r="C30" s="13"/>
      <c r="D30" s="13"/>
      <c r="E30" s="13" t="s">
        <v>40</v>
      </c>
      <c r="F30"/>
      <c r="G30"/>
      <c r="H30"/>
      <c r="I30" s="11" t="s">
        <v>52</v>
      </c>
      <c r="J30" s="13"/>
      <c r="L30" t="s">
        <v>141</v>
      </c>
    </row>
    <row r="31" spans="1:14">
      <c r="A31" s="13"/>
      <c r="E31" s="13"/>
      <c r="F31"/>
      <c r="G31"/>
      <c r="H31"/>
      <c r="K31" s="209"/>
      <c r="L31"/>
      <c r="M31"/>
      <c r="N31"/>
    </row>
    <row r="32" spans="1:14">
      <c r="A32" s="13" t="s">
        <v>15</v>
      </c>
      <c r="B32" s="13"/>
      <c r="C32" s="13"/>
      <c r="D32" s="13"/>
      <c r="E32" s="13" t="s">
        <v>47</v>
      </c>
      <c r="F32"/>
      <c r="G32"/>
      <c r="H32"/>
      <c r="I32" s="11" t="s">
        <v>53</v>
      </c>
      <c r="J32" s="13"/>
      <c r="L32" t="s">
        <v>142</v>
      </c>
      <c r="M32"/>
      <c r="N32"/>
    </row>
  </sheetData>
  <sortState ref="B14:N24">
    <sortCondition descending="1" ref="J14:J24"/>
  </sortState>
  <mergeCells count="25">
    <mergeCell ref="M17:N17"/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9"/>
  <sheetViews>
    <sheetView view="pageBreakPreview" topLeftCell="A2" zoomScale="60" workbookViewId="0">
      <selection activeCell="K36" sqref="K36"/>
    </sheetView>
  </sheetViews>
  <sheetFormatPr defaultColWidth="9.140625" defaultRowHeight="12.75"/>
  <cols>
    <col min="1" max="1" width="7.28515625" style="11" customWidth="1"/>
    <col min="2" max="2" width="11.5703125" style="11" customWidth="1"/>
    <col min="3" max="3" width="6.7109375" style="11" customWidth="1"/>
    <col min="4" max="4" width="2.85546875" style="11" customWidth="1"/>
    <col min="5" max="5" width="8" style="11" customWidth="1"/>
    <col min="6" max="6" width="7.85546875" style="11" customWidth="1"/>
    <col min="7" max="7" width="10.7109375" style="11" customWidth="1"/>
    <col min="8" max="8" width="19.42578125" style="11" customWidth="1"/>
    <col min="9" max="9" width="9.85546875" style="11" customWidth="1"/>
    <col min="10" max="10" width="8.85546875" style="155" customWidth="1"/>
    <col min="11" max="11" width="12.140625" style="11" customWidth="1"/>
    <col min="12" max="12" width="8.28515625" style="11" customWidth="1"/>
    <col min="13" max="13" width="8.42578125" style="11" customWidth="1"/>
    <col min="14" max="14" width="18.5703125" style="11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K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28</v>
      </c>
      <c r="M6" s="550"/>
      <c r="N6" s="551"/>
    </row>
    <row r="7" spans="1:16" ht="30" customHeight="1">
      <c r="A7" s="542" t="s">
        <v>138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24</v>
      </c>
      <c r="E8" s="545"/>
      <c r="F8" s="545"/>
      <c r="G8" s="545"/>
      <c r="H8" s="545"/>
      <c r="I8" s="545"/>
      <c r="J8" s="545"/>
      <c r="K8" s="543"/>
      <c r="L8" s="22">
        <v>82</v>
      </c>
      <c r="M8" s="22">
        <v>60</v>
      </c>
      <c r="N8" s="22">
        <v>55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34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156"/>
      <c r="K11" s="36"/>
      <c r="L11" s="44"/>
      <c r="M11" s="36"/>
      <c r="N11" s="36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1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6">
      <c r="A14" s="14">
        <v>1</v>
      </c>
      <c r="B14" s="56" t="s">
        <v>99</v>
      </c>
      <c r="C14" s="86"/>
      <c r="D14" s="18"/>
      <c r="E14" s="119">
        <v>1995</v>
      </c>
      <c r="F14" s="118" t="s">
        <v>22</v>
      </c>
      <c r="G14" s="123"/>
      <c r="H14" s="123" t="s">
        <v>146</v>
      </c>
      <c r="I14" s="146">
        <v>93</v>
      </c>
      <c r="J14" s="123">
        <v>82</v>
      </c>
      <c r="K14" s="123">
        <v>20</v>
      </c>
      <c r="L14" s="118" t="s">
        <v>23</v>
      </c>
      <c r="M14" s="52" t="s">
        <v>98</v>
      </c>
      <c r="N14" s="34"/>
    </row>
    <row r="15" spans="1:16">
      <c r="A15" s="132">
        <f t="shared" ref="A15:A23" si="0">A14+1</f>
        <v>2</v>
      </c>
      <c r="B15" s="56" t="s">
        <v>124</v>
      </c>
      <c r="C15" s="86"/>
      <c r="D15" s="18"/>
      <c r="E15" s="119">
        <v>1978</v>
      </c>
      <c r="F15" s="118" t="s">
        <v>23</v>
      </c>
      <c r="G15" s="119"/>
      <c r="H15" s="123" t="s">
        <v>297</v>
      </c>
      <c r="I15" s="148">
        <v>93.6</v>
      </c>
      <c r="J15" s="123">
        <v>74</v>
      </c>
      <c r="K15" s="123">
        <v>18</v>
      </c>
      <c r="L15" s="118" t="s">
        <v>22</v>
      </c>
      <c r="M15" s="52" t="s">
        <v>298</v>
      </c>
      <c r="N15" s="34"/>
    </row>
    <row r="16" spans="1:16">
      <c r="A16" s="132">
        <f t="shared" si="0"/>
        <v>3</v>
      </c>
      <c r="B16" s="56" t="s">
        <v>200</v>
      </c>
      <c r="C16" s="144"/>
      <c r="D16" s="9"/>
      <c r="E16" s="119">
        <v>1998</v>
      </c>
      <c r="F16" s="118" t="s">
        <v>16</v>
      </c>
      <c r="G16" s="119" t="s">
        <v>73</v>
      </c>
      <c r="H16" s="123" t="s">
        <v>151</v>
      </c>
      <c r="I16" s="146">
        <v>86</v>
      </c>
      <c r="J16" s="123">
        <v>60</v>
      </c>
      <c r="K16" s="123">
        <v>16</v>
      </c>
      <c r="L16" s="118" t="s">
        <v>557</v>
      </c>
      <c r="M16" s="87" t="s">
        <v>201</v>
      </c>
      <c r="N16" s="34"/>
    </row>
    <row r="17" spans="1:14">
      <c r="A17" s="132">
        <f t="shared" si="0"/>
        <v>4</v>
      </c>
      <c r="B17" s="56" t="s">
        <v>256</v>
      </c>
      <c r="C17" s="86"/>
      <c r="D17" s="18"/>
      <c r="E17" s="119">
        <v>1996</v>
      </c>
      <c r="F17" s="118" t="s">
        <v>16</v>
      </c>
      <c r="G17" s="119" t="s">
        <v>253</v>
      </c>
      <c r="H17" s="124" t="s">
        <v>145</v>
      </c>
      <c r="I17" s="146">
        <v>92</v>
      </c>
      <c r="J17" s="124">
        <v>60</v>
      </c>
      <c r="K17" s="124">
        <v>15</v>
      </c>
      <c r="L17" s="118" t="s">
        <v>557</v>
      </c>
      <c r="M17" s="52" t="s">
        <v>593</v>
      </c>
      <c r="N17" s="34"/>
    </row>
    <row r="18" spans="1:14">
      <c r="A18" s="132">
        <f t="shared" si="0"/>
        <v>5</v>
      </c>
      <c r="B18" s="56" t="s">
        <v>165</v>
      </c>
      <c r="C18" s="86"/>
      <c r="D18" s="18"/>
      <c r="E18" s="117">
        <v>1984</v>
      </c>
      <c r="F18" s="118" t="s">
        <v>16</v>
      </c>
      <c r="G18" s="119" t="s">
        <v>166</v>
      </c>
      <c r="H18" s="120" t="s">
        <v>156</v>
      </c>
      <c r="I18" s="146">
        <v>93.4</v>
      </c>
      <c r="J18" s="120">
        <v>60</v>
      </c>
      <c r="K18" s="120">
        <v>14</v>
      </c>
      <c r="L18" s="118" t="s">
        <v>557</v>
      </c>
      <c r="M18" s="52" t="s">
        <v>167</v>
      </c>
      <c r="N18" s="34"/>
    </row>
    <row r="19" spans="1:14">
      <c r="A19" s="132">
        <f t="shared" si="0"/>
        <v>6</v>
      </c>
      <c r="B19" s="231" t="s">
        <v>105</v>
      </c>
      <c r="C19" s="425"/>
      <c r="D19" s="233"/>
      <c r="E19" s="222">
        <v>1995</v>
      </c>
      <c r="F19" s="256" t="s">
        <v>22</v>
      </c>
      <c r="G19" s="222" t="s">
        <v>97</v>
      </c>
      <c r="H19" s="224" t="s">
        <v>149</v>
      </c>
      <c r="I19" s="293">
        <v>94.6</v>
      </c>
      <c r="J19" s="222">
        <v>50</v>
      </c>
      <c r="K19" s="222">
        <v>13</v>
      </c>
      <c r="L19" s="342"/>
      <c r="M19" s="241" t="s">
        <v>216</v>
      </c>
      <c r="N19" s="402"/>
    </row>
    <row r="20" spans="1:14">
      <c r="A20" s="132">
        <f t="shared" si="0"/>
        <v>7</v>
      </c>
      <c r="B20" s="231" t="s">
        <v>468</v>
      </c>
      <c r="C20" s="425"/>
      <c r="D20" s="233"/>
      <c r="E20" s="368">
        <v>1989</v>
      </c>
      <c r="F20" s="229" t="s">
        <v>16</v>
      </c>
      <c r="G20" s="223" t="s">
        <v>73</v>
      </c>
      <c r="H20" s="342" t="s">
        <v>441</v>
      </c>
      <c r="I20" s="369">
        <v>90.2</v>
      </c>
      <c r="J20" s="211">
        <v>45</v>
      </c>
      <c r="K20" s="342">
        <v>12</v>
      </c>
      <c r="L20" s="342"/>
      <c r="M20" s="241" t="s">
        <v>442</v>
      </c>
      <c r="N20" s="402"/>
    </row>
    <row r="21" spans="1:14">
      <c r="A21" s="132">
        <f t="shared" si="0"/>
        <v>8</v>
      </c>
      <c r="B21" s="231" t="s">
        <v>284</v>
      </c>
      <c r="C21" s="425"/>
      <c r="D21" s="233"/>
      <c r="E21" s="223">
        <v>1981</v>
      </c>
      <c r="F21" s="255">
        <v>1</v>
      </c>
      <c r="G21" s="223" t="s">
        <v>74</v>
      </c>
      <c r="H21" s="224" t="s">
        <v>145</v>
      </c>
      <c r="I21" s="293">
        <v>90.7</v>
      </c>
      <c r="J21" s="222">
        <v>44</v>
      </c>
      <c r="K21" s="222">
        <v>11</v>
      </c>
      <c r="L21" s="211"/>
      <c r="M21" s="241" t="s">
        <v>285</v>
      </c>
      <c r="N21" s="402"/>
    </row>
    <row r="22" spans="1:14">
      <c r="A22" s="132">
        <f t="shared" si="0"/>
        <v>9</v>
      </c>
      <c r="B22" s="56" t="s">
        <v>492</v>
      </c>
      <c r="C22" s="143"/>
      <c r="D22" s="18"/>
      <c r="E22" s="117">
        <v>1981</v>
      </c>
      <c r="F22" s="118" t="s">
        <v>16</v>
      </c>
      <c r="G22" s="119"/>
      <c r="H22" s="120" t="s">
        <v>155</v>
      </c>
      <c r="I22" s="146">
        <v>92.1</v>
      </c>
      <c r="J22" s="120">
        <v>42</v>
      </c>
      <c r="K22" s="120">
        <v>10</v>
      </c>
      <c r="L22" s="17"/>
      <c r="M22" s="52" t="s">
        <v>81</v>
      </c>
      <c r="N22" s="34"/>
    </row>
    <row r="23" spans="1:14">
      <c r="A23" s="132">
        <f t="shared" si="0"/>
        <v>10</v>
      </c>
      <c r="B23" s="56" t="s">
        <v>282</v>
      </c>
      <c r="C23" s="143"/>
      <c r="D23" s="18"/>
      <c r="E23" s="119">
        <v>1994</v>
      </c>
      <c r="F23" s="118" t="s">
        <v>16</v>
      </c>
      <c r="G23" s="119" t="s">
        <v>118</v>
      </c>
      <c r="H23" s="124" t="s">
        <v>145</v>
      </c>
      <c r="I23" s="146">
        <v>90.7</v>
      </c>
      <c r="J23" s="123">
        <v>39</v>
      </c>
      <c r="K23" s="123">
        <v>9</v>
      </c>
      <c r="L23" s="17"/>
      <c r="M23" s="52" t="s">
        <v>283</v>
      </c>
      <c r="N23" s="34"/>
    </row>
    <row r="24" spans="1:14">
      <c r="A24" s="15"/>
      <c r="B24" s="59"/>
      <c r="C24" s="60"/>
      <c r="D24" s="61"/>
      <c r="E24" s="62"/>
      <c r="F24" s="63"/>
      <c r="G24" s="63"/>
      <c r="H24" s="54"/>
      <c r="I24" s="64"/>
      <c r="J24" s="54"/>
      <c r="K24" s="65"/>
      <c r="L24" s="66"/>
      <c r="M24" s="24"/>
      <c r="N24" s="24"/>
    </row>
    <row r="25" spans="1:14">
      <c r="A25" s="15"/>
      <c r="B25" s="59"/>
      <c r="C25" s="60"/>
      <c r="D25" s="61"/>
      <c r="E25" s="62"/>
      <c r="F25" s="63"/>
      <c r="G25" s="63"/>
      <c r="H25" s="54"/>
      <c r="I25" s="64"/>
      <c r="J25" s="54"/>
      <c r="K25" s="65"/>
      <c r="L25" s="66"/>
      <c r="M25" s="24"/>
      <c r="N25" s="24"/>
    </row>
    <row r="26" spans="1:14">
      <c r="A26" s="13" t="s">
        <v>14</v>
      </c>
      <c r="B26" s="13"/>
      <c r="C26" s="13"/>
      <c r="D26" s="13"/>
      <c r="E26" s="13" t="s">
        <v>40</v>
      </c>
      <c r="F26"/>
      <c r="G26"/>
      <c r="H26"/>
      <c r="I26" s="11" t="s">
        <v>52</v>
      </c>
      <c r="L26" t="s">
        <v>141</v>
      </c>
    </row>
    <row r="27" spans="1:14">
      <c r="A27" s="13"/>
      <c r="E27" s="13"/>
      <c r="F27"/>
      <c r="G27"/>
      <c r="H27"/>
      <c r="K27" s="4"/>
      <c r="L27"/>
      <c r="M27"/>
      <c r="N27"/>
    </row>
    <row r="28" spans="1:14">
      <c r="A28" s="13" t="s">
        <v>15</v>
      </c>
      <c r="B28" s="13"/>
      <c r="C28" s="13"/>
      <c r="D28" s="13"/>
      <c r="E28" s="13" t="s">
        <v>47</v>
      </c>
      <c r="F28"/>
      <c r="G28"/>
      <c r="H28"/>
      <c r="I28" s="11" t="s">
        <v>53</v>
      </c>
      <c r="K28" s="13"/>
      <c r="L28" t="s">
        <v>142</v>
      </c>
      <c r="M28"/>
      <c r="N28"/>
    </row>
    <row r="29" spans="1:14">
      <c r="A29" s="13"/>
      <c r="B29" s="13"/>
      <c r="C29" s="13"/>
      <c r="D29" s="13"/>
      <c r="E29" s="4"/>
      <c r="F29" s="13"/>
      <c r="G29" s="13"/>
      <c r="H29" s="13"/>
      <c r="I29" s="13"/>
      <c r="J29" s="157"/>
      <c r="K29" s="4"/>
      <c r="L29"/>
      <c r="M29"/>
      <c r="N29"/>
    </row>
  </sheetData>
  <sortState ref="B14:N23">
    <sortCondition descending="1" ref="J14:J23"/>
  </sortState>
  <mergeCells count="24"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30"/>
  <sheetViews>
    <sheetView view="pageLayout" topLeftCell="A6" workbookViewId="0">
      <selection activeCell="A7" sqref="A7:C8"/>
    </sheetView>
  </sheetViews>
  <sheetFormatPr defaultColWidth="9.140625" defaultRowHeight="12.75"/>
  <cols>
    <col min="1" max="1" width="7.28515625" style="11" customWidth="1"/>
    <col min="2" max="2" width="11" style="11" customWidth="1"/>
    <col min="3" max="3" width="9.140625" style="11"/>
    <col min="4" max="4" width="1.7109375" style="11" customWidth="1"/>
    <col min="5" max="5" width="9.140625" style="11"/>
    <col min="6" max="6" width="7.85546875" style="11" customWidth="1"/>
    <col min="7" max="7" width="16.140625" style="11" customWidth="1"/>
    <col min="8" max="8" width="19.42578125" style="11" customWidth="1"/>
    <col min="9" max="10" width="9.85546875" style="11" customWidth="1"/>
    <col min="11" max="11" width="12.140625" style="11" customWidth="1"/>
    <col min="12" max="12" width="8.28515625" style="11" customWidth="1"/>
    <col min="13" max="13" width="8.42578125" style="11" customWidth="1"/>
    <col min="14" max="14" width="21.28515625" style="11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J5" s="12"/>
      <c r="K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28</v>
      </c>
      <c r="M6" s="550"/>
      <c r="N6" s="551"/>
    </row>
    <row r="7" spans="1:16" ht="30" customHeight="1">
      <c r="A7" s="542" t="s">
        <v>162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 ht="17.25" customHeight="1">
      <c r="A8" s="20"/>
      <c r="B8" s="20"/>
      <c r="C8" s="20"/>
      <c r="D8" s="543" t="s">
        <v>24</v>
      </c>
      <c r="E8" s="545"/>
      <c r="F8" s="545"/>
      <c r="G8" s="545"/>
      <c r="H8" s="545"/>
      <c r="I8" s="545"/>
      <c r="J8" s="545"/>
      <c r="K8" s="543"/>
      <c r="L8" s="22">
        <v>84</v>
      </c>
      <c r="M8" s="22">
        <v>62</v>
      </c>
      <c r="N8" s="22">
        <v>58</v>
      </c>
    </row>
    <row r="9" spans="1:16" ht="17.25" customHeight="1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 ht="16.5" customHeight="1">
      <c r="A10" s="46" t="s">
        <v>59</v>
      </c>
      <c r="B10" s="45"/>
      <c r="C10" s="229">
        <v>295</v>
      </c>
      <c r="D10" s="543" t="s">
        <v>39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 ht="21" customHeight="1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44"/>
      <c r="M11" s="36"/>
      <c r="N11" s="36"/>
    </row>
    <row r="12" spans="1:16" ht="13.15" customHeight="1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84" t="s">
        <v>55</v>
      </c>
      <c r="H12" s="586" t="s">
        <v>7</v>
      </c>
      <c r="I12" s="586" t="s">
        <v>8</v>
      </c>
      <c r="J12" s="567" t="s">
        <v>1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85"/>
      <c r="H13" s="586"/>
      <c r="I13" s="586"/>
      <c r="J13" s="567"/>
      <c r="K13" s="567"/>
      <c r="L13" s="567"/>
      <c r="M13" s="572"/>
      <c r="N13" s="573"/>
    </row>
    <row r="14" spans="1:16">
      <c r="A14" s="14">
        <v>1</v>
      </c>
      <c r="B14" s="56" t="s">
        <v>317</v>
      </c>
      <c r="C14" s="8"/>
      <c r="D14" s="9"/>
      <c r="E14" s="123">
        <v>1983</v>
      </c>
      <c r="F14" s="118" t="s">
        <v>22</v>
      </c>
      <c r="G14" s="123"/>
      <c r="H14" s="123" t="s">
        <v>314</v>
      </c>
      <c r="I14" s="146">
        <v>104</v>
      </c>
      <c r="J14" s="123">
        <v>73</v>
      </c>
      <c r="K14" s="123">
        <v>20</v>
      </c>
      <c r="L14" s="118" t="s">
        <v>22</v>
      </c>
      <c r="M14" s="87" t="s">
        <v>140</v>
      </c>
      <c r="N14" s="34"/>
    </row>
    <row r="15" spans="1:16">
      <c r="A15" s="14">
        <f t="shared" ref="A15:A23" si="0">A14+1</f>
        <v>2</v>
      </c>
      <c r="B15" s="56" t="s">
        <v>483</v>
      </c>
      <c r="C15" s="8"/>
      <c r="D15" s="9"/>
      <c r="E15" s="119">
        <v>1996</v>
      </c>
      <c r="F15" s="118" t="s">
        <v>22</v>
      </c>
      <c r="G15" s="119"/>
      <c r="H15" s="123" t="s">
        <v>438</v>
      </c>
      <c r="I15" s="146">
        <v>95.2</v>
      </c>
      <c r="J15" s="123">
        <v>67</v>
      </c>
      <c r="K15" s="123">
        <v>18</v>
      </c>
      <c r="L15" s="118" t="s">
        <v>22</v>
      </c>
      <c r="M15" s="87" t="s">
        <v>484</v>
      </c>
      <c r="N15" s="34"/>
    </row>
    <row r="16" spans="1:16">
      <c r="A16" s="14">
        <f t="shared" si="0"/>
        <v>3</v>
      </c>
      <c r="B16" s="56" t="s">
        <v>486</v>
      </c>
      <c r="C16" s="8"/>
      <c r="D16" s="9"/>
      <c r="E16" s="119">
        <v>1990</v>
      </c>
      <c r="F16" s="118">
        <v>1</v>
      </c>
      <c r="G16" s="119"/>
      <c r="H16" s="123" t="s">
        <v>487</v>
      </c>
      <c r="I16" s="146">
        <v>101</v>
      </c>
      <c r="J16" s="123">
        <v>65</v>
      </c>
      <c r="K16" s="123">
        <v>16</v>
      </c>
      <c r="L16" s="118" t="s">
        <v>557</v>
      </c>
      <c r="M16" s="87" t="s">
        <v>488</v>
      </c>
      <c r="N16" s="34"/>
    </row>
    <row r="17" spans="1:14">
      <c r="A17" s="14">
        <f t="shared" si="0"/>
        <v>4</v>
      </c>
      <c r="B17" s="56" t="s">
        <v>266</v>
      </c>
      <c r="C17" s="8"/>
      <c r="D17" s="9"/>
      <c r="E17" s="119">
        <v>1975</v>
      </c>
      <c r="F17" s="118" t="s">
        <v>16</v>
      </c>
      <c r="G17" s="119" t="s">
        <v>267</v>
      </c>
      <c r="H17" s="124" t="s">
        <v>145</v>
      </c>
      <c r="I17" s="146">
        <v>99.1</v>
      </c>
      <c r="J17" s="124">
        <v>47</v>
      </c>
      <c r="K17" s="124">
        <v>15</v>
      </c>
      <c r="L17" s="10"/>
      <c r="M17" s="87" t="s">
        <v>268</v>
      </c>
      <c r="N17" s="34"/>
    </row>
    <row r="18" spans="1:14">
      <c r="A18" s="14">
        <f t="shared" si="0"/>
        <v>5</v>
      </c>
      <c r="B18" s="56" t="s">
        <v>485</v>
      </c>
      <c r="C18" s="8"/>
      <c r="D18" s="9"/>
      <c r="E18" s="119">
        <v>1984</v>
      </c>
      <c r="F18" s="118" t="s">
        <v>16</v>
      </c>
      <c r="G18" s="119"/>
      <c r="H18" s="123" t="s">
        <v>154</v>
      </c>
      <c r="I18" s="146">
        <v>95.3</v>
      </c>
      <c r="J18" s="123">
        <v>44</v>
      </c>
      <c r="K18" s="123">
        <v>14</v>
      </c>
      <c r="L18" s="10"/>
      <c r="M18" s="87" t="s">
        <v>80</v>
      </c>
      <c r="N18" s="34"/>
    </row>
    <row r="19" spans="1:14" ht="15.75" customHeight="1">
      <c r="A19" s="14">
        <f t="shared" si="0"/>
        <v>6</v>
      </c>
      <c r="B19" s="56" t="s">
        <v>489</v>
      </c>
      <c r="C19" s="8"/>
      <c r="D19" s="9"/>
      <c r="E19" s="119">
        <v>1976</v>
      </c>
      <c r="F19" s="118" t="s">
        <v>16</v>
      </c>
      <c r="G19" s="119"/>
      <c r="H19" s="123" t="s">
        <v>490</v>
      </c>
      <c r="I19" s="146">
        <v>97.9</v>
      </c>
      <c r="J19" s="123">
        <v>37</v>
      </c>
      <c r="K19" s="123">
        <v>13</v>
      </c>
      <c r="L19" s="10"/>
      <c r="M19" s="87" t="s">
        <v>491</v>
      </c>
      <c r="N19" s="34"/>
    </row>
    <row r="20" spans="1:14" ht="13.5" customHeight="1">
      <c r="A20" s="14">
        <f t="shared" si="0"/>
        <v>7</v>
      </c>
      <c r="B20" s="458" t="s">
        <v>656</v>
      </c>
      <c r="E20" s="459">
        <v>1995</v>
      </c>
      <c r="F20" s="460" t="s">
        <v>22</v>
      </c>
      <c r="H20" s="461" t="s">
        <v>297</v>
      </c>
      <c r="I20" s="462">
        <v>98.5</v>
      </c>
      <c r="J20" s="461">
        <v>36</v>
      </c>
      <c r="K20" s="123">
        <v>12</v>
      </c>
      <c r="L20" s="35"/>
      <c r="M20" s="463" t="s">
        <v>68</v>
      </c>
      <c r="N20" s="34"/>
    </row>
    <row r="21" spans="1:14" ht="13.5" customHeight="1">
      <c r="A21" s="14">
        <f t="shared" si="0"/>
        <v>8</v>
      </c>
      <c r="B21" s="56" t="s">
        <v>260</v>
      </c>
      <c r="C21" s="8"/>
      <c r="D21" s="9"/>
      <c r="E21" s="119">
        <v>1996</v>
      </c>
      <c r="F21" s="118">
        <v>1</v>
      </c>
      <c r="G21" s="119" t="s">
        <v>253</v>
      </c>
      <c r="H21" s="124" t="s">
        <v>145</v>
      </c>
      <c r="I21" s="146">
        <v>125.6</v>
      </c>
      <c r="J21" s="124">
        <v>36</v>
      </c>
      <c r="K21" s="124">
        <v>11</v>
      </c>
      <c r="L21" s="432"/>
      <c r="M21" s="87" t="s">
        <v>116</v>
      </c>
      <c r="N21" s="34"/>
    </row>
    <row r="22" spans="1:14">
      <c r="A22" s="14">
        <f t="shared" si="0"/>
        <v>9</v>
      </c>
      <c r="B22" s="56" t="s">
        <v>269</v>
      </c>
      <c r="C22" s="8"/>
      <c r="D22" s="9"/>
      <c r="E22" s="119">
        <v>1978</v>
      </c>
      <c r="F22" s="118" t="s">
        <v>16</v>
      </c>
      <c r="G22" s="119" t="s">
        <v>267</v>
      </c>
      <c r="H22" s="124" t="s">
        <v>145</v>
      </c>
      <c r="I22" s="146">
        <v>101.5</v>
      </c>
      <c r="J22" s="124">
        <v>24</v>
      </c>
      <c r="K22" s="123">
        <v>10</v>
      </c>
      <c r="L22" s="10"/>
      <c r="M22" s="87" t="s">
        <v>268</v>
      </c>
      <c r="N22" s="34"/>
    </row>
    <row r="23" spans="1:14">
      <c r="A23" s="14">
        <f t="shared" si="0"/>
        <v>10</v>
      </c>
      <c r="B23" s="57" t="s">
        <v>669</v>
      </c>
      <c r="C23" s="8"/>
      <c r="D23" s="9"/>
      <c r="E23" s="119">
        <v>1983</v>
      </c>
      <c r="F23" s="118" t="s">
        <v>22</v>
      </c>
      <c r="G23" s="119"/>
      <c r="H23" s="124" t="s">
        <v>297</v>
      </c>
      <c r="I23" s="146">
        <v>104</v>
      </c>
      <c r="J23" s="124">
        <v>22</v>
      </c>
      <c r="K23" s="123">
        <v>9</v>
      </c>
      <c r="L23" s="10"/>
      <c r="M23" s="457" t="s">
        <v>626</v>
      </c>
      <c r="N23" s="34"/>
    </row>
    <row r="26" spans="1:14">
      <c r="A26" s="13"/>
      <c r="B26" s="13"/>
      <c r="C26" s="13"/>
      <c r="D26" s="13"/>
      <c r="E26" s="4"/>
      <c r="F26" s="13"/>
      <c r="G26" s="13"/>
      <c r="H26" s="13"/>
      <c r="I26" s="13"/>
      <c r="J26"/>
      <c r="K26" s="4"/>
      <c r="L26"/>
      <c r="M26"/>
      <c r="N26"/>
    </row>
    <row r="28" spans="1:14">
      <c r="A28" s="13" t="s">
        <v>14</v>
      </c>
      <c r="B28" s="13"/>
      <c r="C28" s="13"/>
      <c r="D28" s="13"/>
      <c r="E28" s="13" t="s">
        <v>40</v>
      </c>
      <c r="F28"/>
      <c r="I28" s="11" t="s">
        <v>52</v>
      </c>
      <c r="J28" s="13"/>
      <c r="L28" t="s">
        <v>141</v>
      </c>
    </row>
    <row r="29" spans="1:14">
      <c r="A29" s="13"/>
      <c r="E29" s="13"/>
      <c r="F29"/>
      <c r="K29" s="4"/>
      <c r="L29"/>
      <c r="M29"/>
      <c r="N29"/>
    </row>
    <row r="30" spans="1:14">
      <c r="A30" s="13" t="s">
        <v>15</v>
      </c>
      <c r="B30" s="13"/>
      <c r="C30" s="13"/>
      <c r="D30" s="13"/>
      <c r="E30" s="13" t="s">
        <v>47</v>
      </c>
      <c r="F30"/>
      <c r="I30" s="11" t="s">
        <v>53</v>
      </c>
      <c r="J30" s="13"/>
      <c r="K30" s="13"/>
      <c r="L30" t="s">
        <v>142</v>
      </c>
      <c r="M30"/>
      <c r="N30"/>
    </row>
  </sheetData>
  <sortState ref="B14:N21">
    <sortCondition descending="1" ref="J14:J21"/>
  </sortState>
  <mergeCells count="24"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scale="9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0000"/>
  </sheetPr>
  <dimension ref="A1:P33"/>
  <sheetViews>
    <sheetView view="pageBreakPreview" zoomScaleSheetLayoutView="100" workbookViewId="0">
      <selection activeCell="D7" sqref="D7:K7"/>
    </sheetView>
  </sheetViews>
  <sheetFormatPr defaultColWidth="9.140625" defaultRowHeight="12.75"/>
  <cols>
    <col min="1" max="1" width="7.28515625" style="11" customWidth="1"/>
    <col min="2" max="2" width="12" style="11" customWidth="1"/>
    <col min="3" max="3" width="9.140625" style="11"/>
    <col min="4" max="4" width="1.7109375" style="11" customWidth="1"/>
    <col min="5" max="5" width="9.140625" style="11"/>
    <col min="6" max="6" width="7.85546875" style="11" customWidth="1"/>
    <col min="7" max="7" width="9.5703125" style="11" customWidth="1"/>
    <col min="8" max="8" width="19.42578125" style="11" customWidth="1"/>
    <col min="9" max="9" width="9.85546875" style="11" customWidth="1"/>
    <col min="10" max="10" width="9.85546875" style="159" customWidth="1"/>
    <col min="11" max="11" width="12.140625" style="161" customWidth="1"/>
    <col min="12" max="12" width="8.28515625" style="11" customWidth="1"/>
    <col min="13" max="13" width="8.42578125" style="11" customWidth="1"/>
    <col min="14" max="14" width="19.140625" style="11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63</v>
      </c>
      <c r="M6" s="550"/>
      <c r="N6" s="551"/>
    </row>
    <row r="7" spans="1:16" ht="30" customHeight="1">
      <c r="A7" s="542" t="s">
        <v>677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35</v>
      </c>
      <c r="E8" s="545"/>
      <c r="F8" s="545"/>
      <c r="G8" s="545"/>
      <c r="H8" s="545"/>
      <c r="I8" s="545"/>
      <c r="J8" s="545"/>
      <c r="K8" s="543"/>
      <c r="L8" s="22">
        <v>135</v>
      </c>
      <c r="M8" s="22">
        <v>105</v>
      </c>
      <c r="N8" s="22">
        <v>60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62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153"/>
      <c r="K11" s="153"/>
      <c r="L11" s="44"/>
      <c r="M11" s="36"/>
      <c r="N11" s="36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2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6" ht="22.5">
      <c r="A14" s="69">
        <v>1</v>
      </c>
      <c r="B14" s="167" t="s">
        <v>304</v>
      </c>
      <c r="C14" s="168"/>
      <c r="D14" s="169"/>
      <c r="E14" s="193">
        <v>2003</v>
      </c>
      <c r="F14" s="193" t="s">
        <v>16</v>
      </c>
      <c r="G14" s="170" t="s">
        <v>296</v>
      </c>
      <c r="H14" s="194" t="s">
        <v>297</v>
      </c>
      <c r="I14" s="195">
        <v>47.2</v>
      </c>
      <c r="J14" s="194">
        <v>123</v>
      </c>
      <c r="K14" s="194">
        <v>20</v>
      </c>
      <c r="L14" s="171" t="s">
        <v>557</v>
      </c>
      <c r="M14" s="172" t="s">
        <v>299</v>
      </c>
      <c r="N14" s="169"/>
    </row>
    <row r="15" spans="1:16">
      <c r="A15" s="77">
        <v>2</v>
      </c>
      <c r="B15" s="173" t="s">
        <v>423</v>
      </c>
      <c r="C15" s="174"/>
      <c r="D15" s="175"/>
      <c r="E15" s="193">
        <v>1990</v>
      </c>
      <c r="F15" s="193" t="s">
        <v>16</v>
      </c>
      <c r="G15" s="194"/>
      <c r="H15" s="194" t="s">
        <v>416</v>
      </c>
      <c r="I15" s="195">
        <v>54.4</v>
      </c>
      <c r="J15" s="193">
        <v>110</v>
      </c>
      <c r="K15" s="193">
        <v>18</v>
      </c>
      <c r="L15" s="171" t="s">
        <v>557</v>
      </c>
      <c r="M15" s="174" t="s">
        <v>417</v>
      </c>
      <c r="N15" s="175"/>
    </row>
    <row r="16" spans="1:16" ht="24" customHeight="1">
      <c r="A16" s="69">
        <v>3</v>
      </c>
      <c r="B16" s="176" t="s">
        <v>391</v>
      </c>
      <c r="C16" s="177"/>
      <c r="D16" s="178"/>
      <c r="E16" s="194">
        <v>1999</v>
      </c>
      <c r="F16" s="193" t="s">
        <v>16</v>
      </c>
      <c r="G16" s="194"/>
      <c r="H16" s="194" t="s">
        <v>133</v>
      </c>
      <c r="I16" s="195">
        <v>55.7</v>
      </c>
      <c r="J16" s="194">
        <v>109</v>
      </c>
      <c r="K16" s="194">
        <v>16</v>
      </c>
      <c r="L16" s="171" t="s">
        <v>557</v>
      </c>
      <c r="M16" s="587" t="s">
        <v>392</v>
      </c>
      <c r="N16" s="588"/>
    </row>
    <row r="17" spans="1:14" s="71" customFormat="1" ht="17.25" customHeight="1">
      <c r="A17" s="69">
        <v>4</v>
      </c>
      <c r="B17" s="176" t="s">
        <v>403</v>
      </c>
      <c r="C17" s="177"/>
      <c r="D17" s="178"/>
      <c r="E17" s="193">
        <v>1999</v>
      </c>
      <c r="F17" s="193" t="s">
        <v>16</v>
      </c>
      <c r="G17" s="193"/>
      <c r="H17" s="193" t="s">
        <v>402</v>
      </c>
      <c r="I17" s="196">
        <v>57</v>
      </c>
      <c r="J17" s="194">
        <v>104</v>
      </c>
      <c r="K17" s="194">
        <v>15</v>
      </c>
      <c r="L17" s="193" t="s">
        <v>16</v>
      </c>
      <c r="M17" s="172" t="s">
        <v>101</v>
      </c>
      <c r="N17" s="169"/>
    </row>
    <row r="18" spans="1:14" ht="22.5">
      <c r="A18" s="69">
        <v>5</v>
      </c>
      <c r="B18" s="176" t="s">
        <v>305</v>
      </c>
      <c r="C18" s="179"/>
      <c r="D18" s="180"/>
      <c r="E18" s="193">
        <v>1998</v>
      </c>
      <c r="F18" s="193" t="s">
        <v>16</v>
      </c>
      <c r="G18" s="170" t="s">
        <v>296</v>
      </c>
      <c r="H18" s="194" t="s">
        <v>297</v>
      </c>
      <c r="I18" s="195">
        <v>57.6</v>
      </c>
      <c r="J18" s="194">
        <v>93</v>
      </c>
      <c r="K18" s="194">
        <v>14</v>
      </c>
      <c r="L18" s="193" t="s">
        <v>16</v>
      </c>
      <c r="M18" s="172" t="s">
        <v>68</v>
      </c>
      <c r="N18" s="169"/>
    </row>
    <row r="19" spans="1:14">
      <c r="A19" s="69">
        <v>6</v>
      </c>
      <c r="B19" s="179" t="s">
        <v>420</v>
      </c>
      <c r="C19" s="179"/>
      <c r="D19" s="180"/>
      <c r="E19" s="193">
        <v>2000</v>
      </c>
      <c r="F19" s="193" t="s">
        <v>16</v>
      </c>
      <c r="G19" s="194"/>
      <c r="H19" s="194" t="s">
        <v>416</v>
      </c>
      <c r="I19" s="195">
        <v>58</v>
      </c>
      <c r="J19" s="193">
        <v>87</v>
      </c>
      <c r="K19" s="193">
        <v>13</v>
      </c>
      <c r="L19" s="193" t="s">
        <v>16</v>
      </c>
      <c r="M19" s="174" t="s">
        <v>421</v>
      </c>
      <c r="N19" s="175"/>
    </row>
    <row r="20" spans="1:14">
      <c r="A20" s="69">
        <v>7</v>
      </c>
      <c r="B20" s="176" t="s">
        <v>369</v>
      </c>
      <c r="C20" s="179"/>
      <c r="D20" s="180"/>
      <c r="E20" s="197">
        <v>1999</v>
      </c>
      <c r="F20" s="193" t="s">
        <v>16</v>
      </c>
      <c r="G20" s="194" t="s">
        <v>367</v>
      </c>
      <c r="H20" s="194" t="s">
        <v>147</v>
      </c>
      <c r="I20" s="196">
        <v>55.6</v>
      </c>
      <c r="J20" s="197">
        <v>84</v>
      </c>
      <c r="K20" s="105">
        <v>12</v>
      </c>
      <c r="L20" s="193" t="s">
        <v>16</v>
      </c>
      <c r="M20" s="174" t="s">
        <v>72</v>
      </c>
      <c r="N20" s="181"/>
    </row>
    <row r="21" spans="1:14">
      <c r="A21" s="69">
        <v>8</v>
      </c>
      <c r="B21" s="179" t="s">
        <v>428</v>
      </c>
      <c r="C21" s="182"/>
      <c r="D21" s="180"/>
      <c r="E21" s="193">
        <v>1996</v>
      </c>
      <c r="F21" s="193" t="s">
        <v>16</v>
      </c>
      <c r="G21" s="194"/>
      <c r="H21" s="194" t="s">
        <v>146</v>
      </c>
      <c r="I21" s="195">
        <v>57.9</v>
      </c>
      <c r="J21" s="194">
        <v>74</v>
      </c>
      <c r="K21" s="105">
        <v>11</v>
      </c>
      <c r="L21" s="193" t="s">
        <v>16</v>
      </c>
      <c r="M21" s="174" t="s">
        <v>424</v>
      </c>
      <c r="N21" s="181"/>
    </row>
    <row r="22" spans="1:14">
      <c r="A22" s="69">
        <v>9</v>
      </c>
      <c r="B22" s="176" t="s">
        <v>501</v>
      </c>
      <c r="C22" s="179"/>
      <c r="D22" s="180"/>
      <c r="E22" s="194">
        <v>1997</v>
      </c>
      <c r="F22" s="193">
        <v>1</v>
      </c>
      <c r="G22" s="194"/>
      <c r="H22" s="194" t="s">
        <v>133</v>
      </c>
      <c r="I22" s="195">
        <v>58</v>
      </c>
      <c r="J22" s="194">
        <v>74</v>
      </c>
      <c r="K22" s="194">
        <v>10</v>
      </c>
      <c r="L22" s="193" t="s">
        <v>558</v>
      </c>
      <c r="M22" s="172" t="s">
        <v>393</v>
      </c>
      <c r="N22" s="169"/>
    </row>
    <row r="23" spans="1:14">
      <c r="A23" s="69">
        <v>10</v>
      </c>
      <c r="B23" s="176" t="s">
        <v>398</v>
      </c>
      <c r="C23" s="177"/>
      <c r="D23" s="178"/>
      <c r="E23" s="194">
        <v>1996</v>
      </c>
      <c r="F23" s="193" t="s">
        <v>16</v>
      </c>
      <c r="G23" s="194"/>
      <c r="H23" s="194" t="s">
        <v>133</v>
      </c>
      <c r="I23" s="195">
        <v>55.4</v>
      </c>
      <c r="J23" s="194">
        <v>73</v>
      </c>
      <c r="K23" s="194">
        <v>9</v>
      </c>
      <c r="L23" s="193" t="s">
        <v>16</v>
      </c>
      <c r="M23" s="172" t="s">
        <v>108</v>
      </c>
      <c r="N23" s="169"/>
    </row>
    <row r="24" spans="1:14" ht="22.5">
      <c r="A24" s="69">
        <v>11</v>
      </c>
      <c r="B24" s="183" t="s">
        <v>113</v>
      </c>
      <c r="C24" s="179"/>
      <c r="D24" s="180"/>
      <c r="E24" s="193">
        <v>1997</v>
      </c>
      <c r="F24" s="193" t="s">
        <v>16</v>
      </c>
      <c r="G24" s="170" t="s">
        <v>379</v>
      </c>
      <c r="H24" s="194" t="s">
        <v>150</v>
      </c>
      <c r="I24" s="195">
        <v>56</v>
      </c>
      <c r="J24" s="194">
        <v>72</v>
      </c>
      <c r="K24" s="194">
        <v>8</v>
      </c>
      <c r="L24" s="193" t="s">
        <v>16</v>
      </c>
      <c r="M24" s="184" t="s">
        <v>114</v>
      </c>
      <c r="N24" s="185"/>
    </row>
    <row r="25" spans="1:14">
      <c r="A25" s="69">
        <v>12</v>
      </c>
      <c r="B25" s="186" t="s">
        <v>225</v>
      </c>
      <c r="C25" s="187"/>
      <c r="D25" s="185"/>
      <c r="E25" s="194">
        <v>1994</v>
      </c>
      <c r="F25" s="193" t="s">
        <v>16</v>
      </c>
      <c r="G25" s="194"/>
      <c r="H25" s="194" t="s">
        <v>153</v>
      </c>
      <c r="I25" s="195">
        <v>53.7</v>
      </c>
      <c r="J25" s="194">
        <v>70</v>
      </c>
      <c r="K25" s="194">
        <v>7</v>
      </c>
      <c r="L25" s="193" t="s">
        <v>16</v>
      </c>
      <c r="M25" s="188" t="s">
        <v>224</v>
      </c>
      <c r="N25" s="185"/>
    </row>
    <row r="26" spans="1:14">
      <c r="A26" s="69">
        <v>13</v>
      </c>
      <c r="B26" s="183" t="s">
        <v>341</v>
      </c>
      <c r="C26" s="179"/>
      <c r="D26" s="180"/>
      <c r="E26" s="194">
        <v>1996</v>
      </c>
      <c r="F26" s="198">
        <v>1</v>
      </c>
      <c r="G26" s="199"/>
      <c r="H26" s="194" t="s">
        <v>37</v>
      </c>
      <c r="I26" s="195">
        <v>56.5</v>
      </c>
      <c r="J26" s="193">
        <v>67</v>
      </c>
      <c r="K26" s="193">
        <v>6</v>
      </c>
      <c r="L26" s="193" t="s">
        <v>558</v>
      </c>
      <c r="M26" s="184" t="s">
        <v>81</v>
      </c>
      <c r="N26" s="185"/>
    </row>
    <row r="27" spans="1:14" ht="22.5">
      <c r="A27" s="69">
        <v>14</v>
      </c>
      <c r="B27" s="183" t="s">
        <v>306</v>
      </c>
      <c r="C27" s="189"/>
      <c r="D27" s="190"/>
      <c r="E27" s="193">
        <v>2003</v>
      </c>
      <c r="F27" s="193"/>
      <c r="G27" s="170" t="s">
        <v>296</v>
      </c>
      <c r="H27" s="194" t="s">
        <v>297</v>
      </c>
      <c r="I27" s="195">
        <v>48.8</v>
      </c>
      <c r="J27" s="194">
        <v>55</v>
      </c>
      <c r="K27" s="194">
        <v>5</v>
      </c>
      <c r="L27" s="105"/>
      <c r="M27" s="188" t="s">
        <v>89</v>
      </c>
      <c r="N27" s="185"/>
    </row>
    <row r="28" spans="1:14">
      <c r="A28" s="69">
        <v>15</v>
      </c>
      <c r="B28" s="183" t="s">
        <v>497</v>
      </c>
      <c r="C28" s="179"/>
      <c r="D28" s="180"/>
      <c r="E28" s="197">
        <v>1998</v>
      </c>
      <c r="F28" s="193">
        <v>1</v>
      </c>
      <c r="G28" s="194"/>
      <c r="H28" s="194" t="s">
        <v>435</v>
      </c>
      <c r="I28" s="196">
        <v>53.3</v>
      </c>
      <c r="J28" s="197">
        <v>38</v>
      </c>
      <c r="K28" s="105">
        <v>4</v>
      </c>
      <c r="L28" s="105"/>
      <c r="M28" s="191" t="s">
        <v>498</v>
      </c>
      <c r="N28" s="192"/>
    </row>
    <row r="31" spans="1:14">
      <c r="A31" s="13" t="s">
        <v>14</v>
      </c>
      <c r="B31" s="13"/>
      <c r="C31" s="13"/>
      <c r="D31" s="13"/>
      <c r="E31" s="13" t="s">
        <v>40</v>
      </c>
      <c r="F31"/>
      <c r="G31"/>
      <c r="H31"/>
      <c r="I31" s="11" t="s">
        <v>52</v>
      </c>
      <c r="L31" t="s">
        <v>141</v>
      </c>
    </row>
    <row r="32" spans="1:14">
      <c r="A32" s="13"/>
      <c r="E32" s="13"/>
      <c r="F32"/>
      <c r="G32"/>
      <c r="H32"/>
      <c r="L32"/>
      <c r="M32"/>
      <c r="N32"/>
    </row>
    <row r="33" spans="1:14">
      <c r="A33" s="13" t="s">
        <v>15</v>
      </c>
      <c r="B33" s="13"/>
      <c r="C33" s="13"/>
      <c r="D33" s="13"/>
      <c r="E33" s="13" t="s">
        <v>47</v>
      </c>
      <c r="F33"/>
      <c r="G33"/>
      <c r="H33"/>
      <c r="I33" s="11" t="s">
        <v>53</v>
      </c>
      <c r="L33" t="s">
        <v>142</v>
      </c>
      <c r="M33"/>
      <c r="N33"/>
    </row>
  </sheetData>
  <sortState ref="B21:N22">
    <sortCondition ref="I21:I22"/>
  </sortState>
  <mergeCells count="25">
    <mergeCell ref="A12:A13"/>
    <mergeCell ref="B12:D13"/>
    <mergeCell ref="E12:E13"/>
    <mergeCell ref="F12:F13"/>
    <mergeCell ref="G12:G13"/>
    <mergeCell ref="A5:C5"/>
    <mergeCell ref="A6:C6"/>
    <mergeCell ref="D6:K6"/>
    <mergeCell ref="L6:N6"/>
    <mergeCell ref="A7:C7"/>
    <mergeCell ref="D7:K7"/>
    <mergeCell ref="M16:N16"/>
    <mergeCell ref="D1:M1"/>
    <mergeCell ref="D2:M2"/>
    <mergeCell ref="D3:M3"/>
    <mergeCell ref="D4:M4"/>
    <mergeCell ref="L12:L13"/>
    <mergeCell ref="M12:N13"/>
    <mergeCell ref="D8:K8"/>
    <mergeCell ref="D9:K9"/>
    <mergeCell ref="D10:K10"/>
    <mergeCell ref="H12:H13"/>
    <mergeCell ref="I12:I13"/>
    <mergeCell ref="J12:J13"/>
    <mergeCell ref="K12:K13"/>
  </mergeCells>
  <pageMargins left="0.4" right="0.16" top="0.61" bottom="0.22" header="0.5" footer="0.5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30"/>
  <sheetViews>
    <sheetView view="pageLayout" workbookViewId="0">
      <selection activeCell="A7" sqref="A7:C7"/>
    </sheetView>
  </sheetViews>
  <sheetFormatPr defaultColWidth="9.140625" defaultRowHeight="12.75"/>
  <cols>
    <col min="1" max="1" width="7.28515625" style="161" customWidth="1"/>
    <col min="2" max="2" width="11.140625" style="11" customWidth="1"/>
    <col min="3" max="3" width="8" style="11" customWidth="1"/>
    <col min="4" max="4" width="1.7109375" style="11" customWidth="1"/>
    <col min="5" max="5" width="9.140625" style="11"/>
    <col min="6" max="6" width="7.85546875" style="11" customWidth="1"/>
    <col min="7" max="7" width="9.42578125" style="11" customWidth="1"/>
    <col min="8" max="8" width="19.42578125" style="11" customWidth="1"/>
    <col min="9" max="9" width="9.85546875" style="11" customWidth="1"/>
    <col min="10" max="10" width="9.140625" style="11" customWidth="1"/>
    <col min="11" max="11" width="8.85546875" style="161" customWidth="1"/>
    <col min="12" max="12" width="8.28515625" style="11" customWidth="1"/>
    <col min="13" max="13" width="8.42578125" style="11" customWidth="1"/>
    <col min="14" max="14" width="21.140625" style="11" customWidth="1"/>
    <col min="15" max="16384" width="9.140625" style="11"/>
  </cols>
  <sheetData>
    <row r="1" spans="1:16">
      <c r="A1" s="160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160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160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J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63</v>
      </c>
      <c r="M6" s="550"/>
      <c r="N6" s="551"/>
    </row>
    <row r="7" spans="1:16" ht="30" customHeight="1">
      <c r="A7" s="542" t="s">
        <v>602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35</v>
      </c>
      <c r="E8" s="545"/>
      <c r="F8" s="545"/>
      <c r="G8" s="545"/>
      <c r="H8" s="545"/>
      <c r="I8" s="545"/>
      <c r="J8" s="545"/>
      <c r="K8" s="543"/>
      <c r="L8" s="22">
        <v>145</v>
      </c>
      <c r="M8" s="22">
        <v>115</v>
      </c>
      <c r="N8" s="22">
        <v>67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29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36"/>
      <c r="K11" s="153"/>
      <c r="L11" s="44"/>
      <c r="M11" s="36"/>
      <c r="N11" s="36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2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6">
      <c r="A14" s="69">
        <v>1</v>
      </c>
      <c r="B14" s="296" t="s">
        <v>273</v>
      </c>
      <c r="C14" s="237"/>
      <c r="D14" s="218"/>
      <c r="E14" s="223">
        <v>1996</v>
      </c>
      <c r="F14" s="255" t="s">
        <v>22</v>
      </c>
      <c r="G14" s="223" t="s">
        <v>253</v>
      </c>
      <c r="H14" s="224" t="s">
        <v>145</v>
      </c>
      <c r="I14" s="293">
        <v>59.2</v>
      </c>
      <c r="J14" s="224">
        <v>147</v>
      </c>
      <c r="K14" s="229">
        <v>20</v>
      </c>
      <c r="L14" s="255" t="s">
        <v>22</v>
      </c>
      <c r="M14" s="241" t="s">
        <v>274</v>
      </c>
      <c r="N14" s="254"/>
    </row>
    <row r="15" spans="1:16">
      <c r="A15" s="14">
        <v>2</v>
      </c>
      <c r="B15" s="296" t="s">
        <v>471</v>
      </c>
      <c r="C15" s="237"/>
      <c r="D15" s="218"/>
      <c r="E15" s="288">
        <v>1974</v>
      </c>
      <c r="F15" s="255" t="s">
        <v>23</v>
      </c>
      <c r="G15" s="223"/>
      <c r="H15" s="224" t="s">
        <v>155</v>
      </c>
      <c r="I15" s="293">
        <v>62.5</v>
      </c>
      <c r="J15" s="222">
        <v>120</v>
      </c>
      <c r="K15" s="430">
        <v>18</v>
      </c>
      <c r="L15" s="255" t="s">
        <v>22</v>
      </c>
      <c r="M15" s="230" t="s">
        <v>472</v>
      </c>
      <c r="N15" s="254"/>
    </row>
    <row r="16" spans="1:16" s="71" customFormat="1">
      <c r="A16" s="14">
        <v>3</v>
      </c>
      <c r="B16" s="296" t="s">
        <v>411</v>
      </c>
      <c r="C16" s="237"/>
      <c r="D16" s="218"/>
      <c r="E16" s="222">
        <v>1992</v>
      </c>
      <c r="F16" s="255" t="s">
        <v>16</v>
      </c>
      <c r="G16" s="222" t="s">
        <v>405</v>
      </c>
      <c r="H16" s="222" t="s">
        <v>406</v>
      </c>
      <c r="I16" s="286">
        <v>63</v>
      </c>
      <c r="J16" s="222">
        <v>111</v>
      </c>
      <c r="K16" s="229">
        <v>16</v>
      </c>
      <c r="L16" s="255" t="s">
        <v>16</v>
      </c>
      <c r="M16" s="230" t="s">
        <v>412</v>
      </c>
      <c r="N16" s="254"/>
    </row>
    <row r="17" spans="1:14">
      <c r="A17" s="14">
        <v>4</v>
      </c>
      <c r="B17" s="296" t="s">
        <v>221</v>
      </c>
      <c r="C17" s="237"/>
      <c r="D17" s="218"/>
      <c r="E17" s="256">
        <v>1975</v>
      </c>
      <c r="F17" s="255" t="s">
        <v>16</v>
      </c>
      <c r="G17" s="256"/>
      <c r="H17" s="256" t="s">
        <v>153</v>
      </c>
      <c r="I17" s="286">
        <v>61.5</v>
      </c>
      <c r="J17" s="256">
        <v>110</v>
      </c>
      <c r="K17" s="229">
        <v>15</v>
      </c>
      <c r="L17" s="255" t="s">
        <v>16</v>
      </c>
      <c r="M17" s="230" t="s">
        <v>222</v>
      </c>
      <c r="N17" s="254"/>
    </row>
    <row r="18" spans="1:14">
      <c r="A18" s="14">
        <v>5</v>
      </c>
      <c r="B18" s="296" t="s">
        <v>470</v>
      </c>
      <c r="C18" s="237"/>
      <c r="D18" s="218"/>
      <c r="E18" s="288">
        <v>2002</v>
      </c>
      <c r="F18" s="255" t="s">
        <v>16</v>
      </c>
      <c r="G18" s="223"/>
      <c r="H18" s="224" t="s">
        <v>441</v>
      </c>
      <c r="I18" s="293">
        <v>60.6</v>
      </c>
      <c r="J18" s="222">
        <v>103</v>
      </c>
      <c r="K18" s="430">
        <v>14</v>
      </c>
      <c r="L18" s="255" t="s">
        <v>16</v>
      </c>
      <c r="M18" s="230" t="s">
        <v>442</v>
      </c>
      <c r="N18" s="254"/>
    </row>
    <row r="19" spans="1:14">
      <c r="A19" s="14">
        <v>6</v>
      </c>
      <c r="B19" s="372" t="s">
        <v>422</v>
      </c>
      <c r="C19" s="464"/>
      <c r="D19" s="233"/>
      <c r="E19" s="223">
        <v>1995</v>
      </c>
      <c r="F19" s="255" t="s">
        <v>16</v>
      </c>
      <c r="G19" s="222"/>
      <c r="H19" s="222" t="s">
        <v>416</v>
      </c>
      <c r="I19" s="293">
        <v>61</v>
      </c>
      <c r="J19" s="223">
        <v>86</v>
      </c>
      <c r="K19" s="229">
        <v>13</v>
      </c>
      <c r="L19" s="255" t="s">
        <v>16</v>
      </c>
      <c r="M19" s="230" t="s">
        <v>421</v>
      </c>
      <c r="N19" s="254"/>
    </row>
    <row r="20" spans="1:14">
      <c r="A20" s="14">
        <v>7</v>
      </c>
      <c r="B20" s="296" t="s">
        <v>181</v>
      </c>
      <c r="C20" s="237"/>
      <c r="D20" s="218"/>
      <c r="E20" s="288">
        <v>1996</v>
      </c>
      <c r="F20" s="375" t="s">
        <v>16</v>
      </c>
      <c r="G20" s="223"/>
      <c r="H20" s="224" t="s">
        <v>179</v>
      </c>
      <c r="I20" s="293">
        <v>61.5</v>
      </c>
      <c r="J20" s="222">
        <v>85</v>
      </c>
      <c r="K20" s="430">
        <v>12</v>
      </c>
      <c r="L20" s="255" t="s">
        <v>16</v>
      </c>
      <c r="M20" s="230" t="s">
        <v>182</v>
      </c>
      <c r="N20" s="254"/>
    </row>
    <row r="21" spans="1:14">
      <c r="A21" s="14">
        <v>8</v>
      </c>
      <c r="B21" s="296" t="s">
        <v>239</v>
      </c>
      <c r="C21" s="237"/>
      <c r="D21" s="218"/>
      <c r="E21" s="223">
        <v>1999</v>
      </c>
      <c r="F21" s="223" t="s">
        <v>237</v>
      </c>
      <c r="G21" s="223"/>
      <c r="H21" s="294" t="s">
        <v>154</v>
      </c>
      <c r="I21" s="293">
        <v>62.5</v>
      </c>
      <c r="J21" s="223">
        <v>78</v>
      </c>
      <c r="K21" s="229">
        <v>11</v>
      </c>
      <c r="L21" s="255" t="s">
        <v>558</v>
      </c>
      <c r="M21" s="230" t="s">
        <v>234</v>
      </c>
      <c r="N21" s="254"/>
    </row>
    <row r="22" spans="1:14">
      <c r="A22" s="14">
        <v>9</v>
      </c>
      <c r="B22" s="296" t="s">
        <v>330</v>
      </c>
      <c r="C22" s="237"/>
      <c r="D22" s="218"/>
      <c r="E22" s="222">
        <v>1976</v>
      </c>
      <c r="F22" s="255" t="s">
        <v>16</v>
      </c>
      <c r="G22" s="223" t="s">
        <v>70</v>
      </c>
      <c r="H22" s="222" t="s">
        <v>326</v>
      </c>
      <c r="I22" s="293">
        <v>61.3</v>
      </c>
      <c r="J22" s="222">
        <v>73</v>
      </c>
      <c r="K22" s="229">
        <v>10</v>
      </c>
      <c r="L22" s="255" t="s">
        <v>16</v>
      </c>
      <c r="M22" s="230" t="s">
        <v>331</v>
      </c>
      <c r="N22" s="254"/>
    </row>
    <row r="23" spans="1:14">
      <c r="A23" s="14">
        <v>10</v>
      </c>
      <c r="B23" s="296" t="s">
        <v>500</v>
      </c>
      <c r="C23" s="237"/>
      <c r="D23" s="218"/>
      <c r="E23" s="222">
        <v>2003</v>
      </c>
      <c r="F23" s="255">
        <v>1</v>
      </c>
      <c r="G23" s="223"/>
      <c r="H23" s="222" t="s">
        <v>76</v>
      </c>
      <c r="I23" s="293">
        <v>61</v>
      </c>
      <c r="J23" s="222">
        <v>70</v>
      </c>
      <c r="K23" s="229">
        <v>9</v>
      </c>
      <c r="L23" s="255" t="s">
        <v>558</v>
      </c>
      <c r="M23" s="230" t="s">
        <v>444</v>
      </c>
      <c r="N23" s="254"/>
    </row>
    <row r="24" spans="1:14">
      <c r="A24" s="14">
        <v>11</v>
      </c>
      <c r="B24" s="296" t="s">
        <v>183</v>
      </c>
      <c r="C24" s="237"/>
      <c r="D24" s="218"/>
      <c r="E24" s="288">
        <v>1997</v>
      </c>
      <c r="F24" s="255">
        <v>1</v>
      </c>
      <c r="G24" s="223"/>
      <c r="H24" s="224" t="s">
        <v>179</v>
      </c>
      <c r="I24" s="293">
        <v>62.9</v>
      </c>
      <c r="J24" s="222">
        <v>70</v>
      </c>
      <c r="K24" s="229">
        <v>8</v>
      </c>
      <c r="L24" s="255" t="s">
        <v>558</v>
      </c>
      <c r="M24" s="230" t="s">
        <v>180</v>
      </c>
      <c r="N24" s="254"/>
    </row>
    <row r="25" spans="1:14">
      <c r="A25" s="14">
        <v>12</v>
      </c>
      <c r="B25" s="296" t="s">
        <v>499</v>
      </c>
      <c r="C25" s="237"/>
      <c r="D25" s="218"/>
      <c r="E25" s="222">
        <v>1973</v>
      </c>
      <c r="F25" s="255">
        <v>1</v>
      </c>
      <c r="G25" s="223"/>
      <c r="H25" s="222" t="s">
        <v>76</v>
      </c>
      <c r="I25" s="293">
        <v>62</v>
      </c>
      <c r="J25" s="223">
        <v>69</v>
      </c>
      <c r="K25" s="229">
        <v>7</v>
      </c>
      <c r="L25" s="255" t="s">
        <v>558</v>
      </c>
      <c r="M25" s="241" t="s">
        <v>444</v>
      </c>
      <c r="N25" s="254"/>
    </row>
    <row r="26" spans="1:14">
      <c r="A26" s="14">
        <v>13</v>
      </c>
      <c r="B26" s="217" t="s">
        <v>251</v>
      </c>
      <c r="C26" s="465"/>
      <c r="D26" s="218"/>
      <c r="E26" s="223">
        <v>1996</v>
      </c>
      <c r="F26" s="223" t="s">
        <v>237</v>
      </c>
      <c r="G26" s="223"/>
      <c r="H26" s="294" t="s">
        <v>154</v>
      </c>
      <c r="I26" s="293">
        <v>62.3</v>
      </c>
      <c r="J26" s="223">
        <v>49</v>
      </c>
      <c r="K26" s="229">
        <v>6</v>
      </c>
      <c r="L26" s="430"/>
      <c r="M26" s="241" t="s">
        <v>252</v>
      </c>
      <c r="N26" s="254"/>
    </row>
    <row r="27" spans="1:14">
      <c r="A27" s="51"/>
      <c r="B27" s="202"/>
      <c r="C27" s="32"/>
      <c r="D27" s="32"/>
      <c r="E27" s="200"/>
      <c r="F27" s="149"/>
      <c r="G27" s="200"/>
      <c r="H27" s="200"/>
      <c r="I27" s="201"/>
      <c r="J27" s="200"/>
      <c r="K27" s="162"/>
      <c r="L27" s="5"/>
      <c r="M27" s="5"/>
      <c r="N27" s="5"/>
    </row>
    <row r="28" spans="1:14">
      <c r="A28" s="13" t="s">
        <v>14</v>
      </c>
      <c r="B28" s="13"/>
      <c r="C28" s="13"/>
      <c r="D28" s="13"/>
      <c r="E28" s="13" t="s">
        <v>40</v>
      </c>
      <c r="F28"/>
      <c r="G28"/>
      <c r="H28"/>
      <c r="I28" s="11" t="s">
        <v>52</v>
      </c>
      <c r="J28" s="161"/>
      <c r="L28" t="s">
        <v>141</v>
      </c>
    </row>
    <row r="29" spans="1:14">
      <c r="A29" s="13"/>
      <c r="E29" s="13"/>
      <c r="F29"/>
      <c r="G29"/>
      <c r="H29"/>
      <c r="J29" s="161"/>
      <c r="L29"/>
      <c r="M29"/>
      <c r="N29"/>
    </row>
    <row r="30" spans="1:14">
      <c r="A30" s="13" t="s">
        <v>15</v>
      </c>
      <c r="B30" s="13"/>
      <c r="C30" s="13"/>
      <c r="D30" s="13"/>
      <c r="E30" s="13" t="s">
        <v>47</v>
      </c>
      <c r="F30"/>
      <c r="G30"/>
      <c r="H30"/>
      <c r="I30" s="11" t="s">
        <v>53</v>
      </c>
      <c r="J30" s="161"/>
      <c r="L30" t="s">
        <v>142</v>
      </c>
      <c r="M30"/>
      <c r="N30"/>
    </row>
  </sheetData>
  <sortState ref="B23:N24">
    <sortCondition ref="I23:I24"/>
  </sortState>
  <mergeCells count="24"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30"/>
  <sheetViews>
    <sheetView workbookViewId="0">
      <selection activeCell="J26" sqref="J26"/>
    </sheetView>
  </sheetViews>
  <sheetFormatPr defaultColWidth="9.140625" defaultRowHeight="12.75"/>
  <cols>
    <col min="1" max="1" width="7.28515625" style="11" customWidth="1"/>
    <col min="2" max="2" width="11.85546875" style="11" customWidth="1"/>
    <col min="3" max="3" width="10.140625" style="11" customWidth="1"/>
    <col min="4" max="4" width="0.85546875" style="11" customWidth="1"/>
    <col min="5" max="5" width="9.140625" style="11"/>
    <col min="6" max="7" width="7.85546875" style="11" customWidth="1"/>
    <col min="8" max="8" width="19.42578125" style="11" customWidth="1"/>
    <col min="9" max="10" width="9.85546875" style="11" customWidth="1"/>
    <col min="11" max="11" width="6.42578125" style="161" customWidth="1"/>
    <col min="12" max="12" width="8.28515625" style="11" customWidth="1"/>
    <col min="13" max="13" width="8.42578125" style="11" customWidth="1"/>
    <col min="14" max="14" width="18.5703125" style="11" customWidth="1"/>
    <col min="15" max="16384" width="9.140625" style="11"/>
  </cols>
  <sheetData>
    <row r="1" spans="1:16">
      <c r="A1" s="274"/>
      <c r="B1" s="274"/>
      <c r="C1" s="274"/>
      <c r="D1" s="529" t="s">
        <v>54</v>
      </c>
      <c r="E1" s="529"/>
      <c r="F1" s="529"/>
      <c r="G1" s="529"/>
      <c r="H1" s="529"/>
      <c r="I1" s="529"/>
      <c r="J1" s="529"/>
      <c r="K1" s="529"/>
      <c r="L1" s="529"/>
      <c r="M1" s="529"/>
      <c r="N1" s="274"/>
    </row>
    <row r="2" spans="1:16">
      <c r="A2" s="274"/>
      <c r="B2" s="274"/>
      <c r="C2" s="274"/>
      <c r="D2" s="529" t="s">
        <v>49</v>
      </c>
      <c r="E2" s="529"/>
      <c r="F2" s="529"/>
      <c r="G2" s="529"/>
      <c r="H2" s="529"/>
      <c r="I2" s="529"/>
      <c r="J2" s="529"/>
      <c r="K2" s="529"/>
      <c r="L2" s="529"/>
      <c r="M2" s="529"/>
      <c r="N2" s="274"/>
    </row>
    <row r="3" spans="1:16">
      <c r="A3" s="274"/>
      <c r="B3" s="274"/>
      <c r="C3" s="274"/>
      <c r="D3" s="529" t="s">
        <v>50</v>
      </c>
      <c r="E3" s="529"/>
      <c r="F3" s="529"/>
      <c r="G3" s="529"/>
      <c r="H3" s="529"/>
      <c r="I3" s="529"/>
      <c r="J3" s="529"/>
      <c r="K3" s="529"/>
      <c r="L3" s="529"/>
      <c r="M3" s="529"/>
      <c r="N3" s="274"/>
    </row>
    <row r="4" spans="1:16">
      <c r="A4" s="274"/>
      <c r="B4" s="274"/>
      <c r="C4" s="274"/>
      <c r="D4" s="529" t="s">
        <v>51</v>
      </c>
      <c r="E4" s="529"/>
      <c r="F4" s="529"/>
      <c r="G4" s="529"/>
      <c r="H4" s="529"/>
      <c r="I4" s="529"/>
      <c r="J4" s="529"/>
      <c r="K4" s="529"/>
      <c r="L4" s="529"/>
      <c r="M4" s="529"/>
      <c r="N4" s="274"/>
    </row>
    <row r="5" spans="1:16">
      <c r="A5" s="511" t="s">
        <v>164</v>
      </c>
      <c r="B5" s="511"/>
      <c r="C5" s="511"/>
      <c r="D5" s="336"/>
      <c r="E5" s="336"/>
      <c r="F5" s="336"/>
      <c r="G5" s="336"/>
      <c r="H5" s="336"/>
      <c r="I5" s="336"/>
      <c r="J5" s="336"/>
      <c r="K5" s="336"/>
      <c r="L5" s="277" t="s">
        <v>26</v>
      </c>
      <c r="M5" s="277"/>
      <c r="N5" s="277"/>
    </row>
    <row r="6" spans="1:16">
      <c r="A6" s="512" t="s">
        <v>36</v>
      </c>
      <c r="B6" s="512"/>
      <c r="C6" s="512"/>
      <c r="D6" s="514" t="s">
        <v>0</v>
      </c>
      <c r="E6" s="515"/>
      <c r="F6" s="515"/>
      <c r="G6" s="515"/>
      <c r="H6" s="515"/>
      <c r="I6" s="515"/>
      <c r="J6" s="515"/>
      <c r="K6" s="514"/>
      <c r="L6" s="508" t="s">
        <v>63</v>
      </c>
      <c r="M6" s="509"/>
      <c r="N6" s="510"/>
    </row>
    <row r="7" spans="1:16" ht="30" customHeight="1">
      <c r="A7" s="513" t="s">
        <v>130</v>
      </c>
      <c r="B7" s="513"/>
      <c r="C7" s="513"/>
      <c r="D7" s="516" t="s">
        <v>61</v>
      </c>
      <c r="E7" s="516"/>
      <c r="F7" s="516"/>
      <c r="G7" s="516"/>
      <c r="H7" s="516"/>
      <c r="I7" s="516"/>
      <c r="J7" s="516"/>
      <c r="K7" s="516"/>
      <c r="L7" s="278" t="s">
        <v>23</v>
      </c>
      <c r="M7" s="278" t="s">
        <v>22</v>
      </c>
      <c r="N7" s="278" t="s">
        <v>16</v>
      </c>
    </row>
    <row r="8" spans="1:16">
      <c r="A8" s="279"/>
      <c r="B8" s="279"/>
      <c r="C8" s="279"/>
      <c r="D8" s="514" t="s">
        <v>35</v>
      </c>
      <c r="E8" s="515"/>
      <c r="F8" s="515"/>
      <c r="G8" s="515"/>
      <c r="H8" s="515"/>
      <c r="I8" s="515"/>
      <c r="J8" s="515"/>
      <c r="K8" s="514"/>
      <c r="L8" s="278">
        <v>153</v>
      </c>
      <c r="M8" s="278">
        <v>125</v>
      </c>
      <c r="N8" s="278">
        <v>71</v>
      </c>
    </row>
    <row r="9" spans="1:16">
      <c r="A9" s="280" t="s">
        <v>58</v>
      </c>
      <c r="B9" s="229"/>
      <c r="C9" s="229">
        <v>40</v>
      </c>
      <c r="D9" s="514"/>
      <c r="E9" s="514"/>
      <c r="F9" s="514"/>
      <c r="G9" s="514"/>
      <c r="H9" s="514"/>
      <c r="I9" s="514"/>
      <c r="J9" s="514"/>
      <c r="K9" s="514"/>
      <c r="L9" s="281"/>
      <c r="M9" s="343"/>
      <c r="N9" s="343"/>
      <c r="P9" s="33"/>
    </row>
    <row r="10" spans="1:16">
      <c r="A10" s="280" t="s">
        <v>59</v>
      </c>
      <c r="B10" s="229"/>
      <c r="C10" s="229">
        <v>295</v>
      </c>
      <c r="D10" s="514" t="s">
        <v>30</v>
      </c>
      <c r="E10" s="514"/>
      <c r="F10" s="514"/>
      <c r="G10" s="514"/>
      <c r="H10" s="514"/>
      <c r="I10" s="514"/>
      <c r="J10" s="514"/>
      <c r="K10" s="514"/>
      <c r="L10" s="343"/>
      <c r="M10" s="343"/>
      <c r="N10" s="343"/>
    </row>
    <row r="11" spans="1:16">
      <c r="A11" s="273"/>
      <c r="B11" s="348"/>
      <c r="C11" s="348"/>
      <c r="D11" s="348"/>
      <c r="E11" s="348"/>
      <c r="F11" s="348"/>
      <c r="G11" s="348"/>
      <c r="H11" s="348"/>
      <c r="I11" s="348"/>
      <c r="J11" s="348"/>
      <c r="K11" s="391"/>
      <c r="L11" s="392"/>
      <c r="M11" s="348"/>
      <c r="N11" s="348"/>
    </row>
    <row r="12" spans="1:16">
      <c r="A12" s="524" t="s">
        <v>4</v>
      </c>
      <c r="B12" s="589" t="s">
        <v>5</v>
      </c>
      <c r="C12" s="593"/>
      <c r="D12" s="590"/>
      <c r="E12" s="595" t="s">
        <v>6</v>
      </c>
      <c r="F12" s="524" t="s">
        <v>64</v>
      </c>
      <c r="G12" s="596" t="s">
        <v>55</v>
      </c>
      <c r="H12" s="595" t="s">
        <v>7</v>
      </c>
      <c r="I12" s="595" t="s">
        <v>8</v>
      </c>
      <c r="J12" s="595" t="s">
        <v>2</v>
      </c>
      <c r="K12" s="595" t="s">
        <v>10</v>
      </c>
      <c r="L12" s="595" t="s">
        <v>11</v>
      </c>
      <c r="M12" s="589" t="s">
        <v>12</v>
      </c>
      <c r="N12" s="590"/>
    </row>
    <row r="13" spans="1:16">
      <c r="A13" s="524"/>
      <c r="B13" s="591"/>
      <c r="C13" s="594"/>
      <c r="D13" s="592"/>
      <c r="E13" s="595"/>
      <c r="F13" s="524"/>
      <c r="G13" s="597"/>
      <c r="H13" s="595"/>
      <c r="I13" s="595"/>
      <c r="J13" s="595"/>
      <c r="K13" s="595"/>
      <c r="L13" s="595"/>
      <c r="M13" s="591"/>
      <c r="N13" s="592"/>
    </row>
    <row r="14" spans="1:16">
      <c r="A14" s="362">
        <v>1</v>
      </c>
      <c r="B14" s="226" t="s">
        <v>477</v>
      </c>
      <c r="C14" s="382"/>
      <c r="D14" s="227"/>
      <c r="E14" s="393">
        <v>1985</v>
      </c>
      <c r="F14" s="342" t="s">
        <v>16</v>
      </c>
      <c r="G14" s="393"/>
      <c r="H14" s="342" t="s">
        <v>150</v>
      </c>
      <c r="I14" s="394">
        <v>67.5</v>
      </c>
      <c r="J14" s="393">
        <v>133</v>
      </c>
      <c r="K14" s="393">
        <v>20</v>
      </c>
      <c r="L14" s="393" t="s">
        <v>557</v>
      </c>
      <c r="M14" s="241" t="s">
        <v>114</v>
      </c>
      <c r="N14" s="395"/>
    </row>
    <row r="15" spans="1:16" ht="14.25" customHeight="1">
      <c r="A15" s="362">
        <f t="shared" ref="A15:A23" si="0">A14+1</f>
        <v>2</v>
      </c>
      <c r="B15" s="226" t="s">
        <v>478</v>
      </c>
      <c r="C15" s="382"/>
      <c r="D15" s="227"/>
      <c r="E15" s="393">
        <v>1996</v>
      </c>
      <c r="F15" s="342" t="s">
        <v>16</v>
      </c>
      <c r="G15" s="393"/>
      <c r="H15" s="222" t="s">
        <v>438</v>
      </c>
      <c r="I15" s="394">
        <v>66.5</v>
      </c>
      <c r="J15" s="393">
        <v>116</v>
      </c>
      <c r="K15" s="393">
        <v>18</v>
      </c>
      <c r="L15" s="393" t="s">
        <v>16</v>
      </c>
      <c r="M15" s="241" t="s">
        <v>479</v>
      </c>
      <c r="N15" s="395"/>
    </row>
    <row r="16" spans="1:16" ht="14.25" customHeight="1">
      <c r="A16" s="362">
        <f t="shared" si="0"/>
        <v>3</v>
      </c>
      <c r="B16" s="226" t="s">
        <v>480</v>
      </c>
      <c r="C16" s="382"/>
      <c r="D16" s="227"/>
      <c r="E16" s="368">
        <v>1972</v>
      </c>
      <c r="F16" s="342" t="s">
        <v>16</v>
      </c>
      <c r="G16" s="396"/>
      <c r="H16" s="222" t="s">
        <v>155</v>
      </c>
      <c r="I16" s="286">
        <v>65.2</v>
      </c>
      <c r="J16" s="222">
        <v>81</v>
      </c>
      <c r="K16" s="397">
        <v>16</v>
      </c>
      <c r="L16" s="393" t="s">
        <v>16</v>
      </c>
      <c r="M16" s="230" t="s">
        <v>476</v>
      </c>
      <c r="N16" s="395"/>
    </row>
    <row r="17" spans="1:14">
      <c r="A17" s="362">
        <f t="shared" si="0"/>
        <v>4</v>
      </c>
      <c r="B17" s="226" t="s">
        <v>481</v>
      </c>
      <c r="C17" s="382"/>
      <c r="D17" s="227"/>
      <c r="E17" s="398">
        <v>1999</v>
      </c>
      <c r="F17" s="342" t="s">
        <v>16</v>
      </c>
      <c r="G17" s="373"/>
      <c r="H17" s="222" t="s">
        <v>76</v>
      </c>
      <c r="I17" s="399">
        <v>66.5</v>
      </c>
      <c r="J17" s="393">
        <v>72</v>
      </c>
      <c r="K17" s="400">
        <v>15</v>
      </c>
      <c r="L17" s="393" t="s">
        <v>16</v>
      </c>
      <c r="M17" s="241" t="s">
        <v>482</v>
      </c>
      <c r="N17" s="395"/>
    </row>
    <row r="18" spans="1:14">
      <c r="A18" s="362">
        <f t="shared" si="0"/>
        <v>5</v>
      </c>
      <c r="B18" s="231" t="s">
        <v>662</v>
      </c>
      <c r="C18" s="232"/>
      <c r="D18" s="233"/>
      <c r="E18" s="433">
        <v>1986</v>
      </c>
      <c r="F18" s="430" t="s">
        <v>16</v>
      </c>
      <c r="G18" s="433"/>
      <c r="H18" s="430" t="s">
        <v>297</v>
      </c>
      <c r="I18" s="394">
        <v>63.15</v>
      </c>
      <c r="J18" s="433">
        <v>71</v>
      </c>
      <c r="K18" s="433">
        <v>13</v>
      </c>
      <c r="L18" s="393" t="s">
        <v>16</v>
      </c>
      <c r="M18" s="241" t="s">
        <v>626</v>
      </c>
      <c r="N18" s="402"/>
    </row>
    <row r="19" spans="1:14">
      <c r="A19" s="362">
        <f t="shared" si="0"/>
        <v>6</v>
      </c>
      <c r="B19" s="455" t="s">
        <v>233</v>
      </c>
      <c r="C19" s="456"/>
      <c r="D19" s="423"/>
      <c r="E19" s="294">
        <v>1994</v>
      </c>
      <c r="F19" s="255">
        <v>1</v>
      </c>
      <c r="G19" s="294"/>
      <c r="H19" s="294" t="s">
        <v>163</v>
      </c>
      <c r="I19" s="293">
        <v>63.7</v>
      </c>
      <c r="J19" s="294">
        <v>71</v>
      </c>
      <c r="K19" s="229">
        <v>14</v>
      </c>
      <c r="L19" s="433" t="s">
        <v>558</v>
      </c>
      <c r="M19" s="379" t="s">
        <v>652</v>
      </c>
      <c r="N19" s="395"/>
    </row>
    <row r="20" spans="1:14">
      <c r="A20" s="362">
        <f t="shared" si="0"/>
        <v>7</v>
      </c>
      <c r="B20" s="226" t="s">
        <v>663</v>
      </c>
      <c r="C20" s="382"/>
      <c r="D20" s="227"/>
      <c r="E20" s="393">
        <v>2000</v>
      </c>
      <c r="F20" s="342">
        <v>1</v>
      </c>
      <c r="G20" s="393"/>
      <c r="H20" s="222" t="s">
        <v>402</v>
      </c>
      <c r="I20" s="394">
        <v>65.2</v>
      </c>
      <c r="J20" s="393">
        <v>60</v>
      </c>
      <c r="K20" s="433">
        <v>12</v>
      </c>
      <c r="L20" s="393"/>
      <c r="M20" s="241" t="s">
        <v>100</v>
      </c>
      <c r="N20" s="395"/>
    </row>
    <row r="21" spans="1:14">
      <c r="A21" s="362">
        <f t="shared" si="0"/>
        <v>8</v>
      </c>
      <c r="B21" s="226" t="s">
        <v>664</v>
      </c>
      <c r="C21" s="382"/>
      <c r="D21" s="227"/>
      <c r="E21" s="368">
        <v>1999</v>
      </c>
      <c r="F21" s="342">
        <v>1</v>
      </c>
      <c r="G21" s="396"/>
      <c r="H21" s="222" t="s">
        <v>402</v>
      </c>
      <c r="I21" s="286">
        <v>64.8</v>
      </c>
      <c r="J21" s="222">
        <v>54</v>
      </c>
      <c r="K21" s="229">
        <v>11</v>
      </c>
      <c r="L21" s="393"/>
      <c r="M21" s="230" t="s">
        <v>100</v>
      </c>
      <c r="N21" s="395"/>
    </row>
    <row r="22" spans="1:14">
      <c r="A22" s="362">
        <f t="shared" si="0"/>
        <v>9</v>
      </c>
      <c r="B22" s="226" t="s">
        <v>665</v>
      </c>
      <c r="C22" s="382"/>
      <c r="D22" s="227"/>
      <c r="E22" s="398">
        <v>1998</v>
      </c>
      <c r="F22" s="430" t="s">
        <v>16</v>
      </c>
      <c r="G22" s="373"/>
      <c r="H22" s="222" t="s">
        <v>666</v>
      </c>
      <c r="I22" s="399">
        <v>67.5</v>
      </c>
      <c r="J22" s="393">
        <v>50</v>
      </c>
      <c r="K22" s="433">
        <v>10</v>
      </c>
      <c r="L22" s="393"/>
      <c r="M22" s="241" t="s">
        <v>114</v>
      </c>
      <c r="N22" s="395"/>
    </row>
    <row r="23" spans="1:14">
      <c r="A23" s="362">
        <f t="shared" si="0"/>
        <v>10</v>
      </c>
      <c r="B23" s="245" t="s">
        <v>667</v>
      </c>
      <c r="C23" s="401"/>
      <c r="D23" s="402"/>
      <c r="E23" s="294">
        <v>1965</v>
      </c>
      <c r="F23" s="255">
        <v>1</v>
      </c>
      <c r="G23" s="294"/>
      <c r="H23" s="294" t="s">
        <v>297</v>
      </c>
      <c r="I23" s="293">
        <v>64.7</v>
      </c>
      <c r="J23" s="294">
        <v>48</v>
      </c>
      <c r="K23" s="229">
        <v>9</v>
      </c>
      <c r="L23" s="393"/>
      <c r="M23" s="379" t="s">
        <v>80</v>
      </c>
      <c r="N23" s="402"/>
    </row>
    <row r="24" spans="1:14">
      <c r="A24" s="273"/>
      <c r="B24" s="273"/>
      <c r="C24" s="273"/>
      <c r="D24" s="273"/>
      <c r="E24" s="273"/>
      <c r="F24" s="273"/>
      <c r="G24" s="273"/>
      <c r="H24" s="273"/>
      <c r="I24" s="273"/>
      <c r="J24" s="273"/>
      <c r="K24" s="336"/>
      <c r="L24" s="273"/>
      <c r="M24" s="273"/>
      <c r="N24" s="273"/>
    </row>
    <row r="25" spans="1:14">
      <c r="A25" s="273"/>
      <c r="B25" s="273"/>
      <c r="C25" s="273"/>
      <c r="D25" s="273"/>
      <c r="E25" s="273"/>
      <c r="F25" s="273"/>
      <c r="G25" s="273"/>
      <c r="H25" s="273"/>
      <c r="I25" s="273"/>
      <c r="J25" s="273"/>
      <c r="K25" s="336"/>
      <c r="L25" s="273"/>
      <c r="M25" s="273"/>
      <c r="N25" s="273"/>
    </row>
    <row r="26" spans="1:14">
      <c r="A26" s="273"/>
      <c r="B26" s="273"/>
      <c r="C26" s="273"/>
      <c r="D26" s="273"/>
      <c r="E26" s="273"/>
      <c r="F26" s="273"/>
      <c r="G26" s="273"/>
      <c r="H26" s="273"/>
      <c r="I26" s="273"/>
      <c r="J26" s="273"/>
      <c r="K26" s="336"/>
      <c r="L26" s="273"/>
      <c r="M26" s="273"/>
      <c r="N26" s="273"/>
    </row>
    <row r="27" spans="1:14">
      <c r="A27" s="274" t="s">
        <v>14</v>
      </c>
      <c r="B27" s="274"/>
      <c r="C27" s="274"/>
      <c r="D27" s="274"/>
      <c r="E27" s="274" t="s">
        <v>40</v>
      </c>
      <c r="F27" s="273"/>
      <c r="G27" s="273"/>
      <c r="H27" s="273"/>
      <c r="I27" s="273" t="s">
        <v>52</v>
      </c>
      <c r="J27" s="274"/>
      <c r="K27" s="336"/>
      <c r="L27" s="273" t="s">
        <v>141</v>
      </c>
      <c r="M27" s="273"/>
      <c r="N27" s="273"/>
    </row>
    <row r="28" spans="1:14">
      <c r="A28" s="274"/>
      <c r="B28" s="273"/>
      <c r="C28" s="273"/>
      <c r="D28" s="273"/>
      <c r="E28" s="274"/>
      <c r="F28" s="273"/>
      <c r="G28" s="273"/>
      <c r="H28" s="273"/>
      <c r="I28" s="273"/>
      <c r="J28" s="273"/>
      <c r="K28" s="336"/>
      <c r="L28" s="273"/>
      <c r="M28" s="273"/>
      <c r="N28" s="273"/>
    </row>
    <row r="29" spans="1:14">
      <c r="A29" s="274" t="s">
        <v>15</v>
      </c>
      <c r="B29" s="274"/>
      <c r="C29" s="274"/>
      <c r="D29" s="274"/>
      <c r="E29" s="274" t="s">
        <v>47</v>
      </c>
      <c r="F29" s="273"/>
      <c r="G29" s="273"/>
      <c r="H29" s="273"/>
      <c r="I29" s="273" t="s">
        <v>53</v>
      </c>
      <c r="J29" s="274"/>
      <c r="K29" s="336"/>
      <c r="L29" s="273" t="s">
        <v>142</v>
      </c>
      <c r="M29" s="273"/>
      <c r="N29" s="273"/>
    </row>
    <row r="30" spans="1:14">
      <c r="A30" s="273"/>
      <c r="B30" s="273"/>
      <c r="C30" s="273"/>
      <c r="D30" s="273"/>
      <c r="E30" s="273"/>
      <c r="F30" s="273"/>
      <c r="G30" s="273"/>
      <c r="H30" s="273"/>
      <c r="I30" s="273"/>
      <c r="J30" s="273"/>
      <c r="K30" s="336"/>
      <c r="L30" s="273"/>
      <c r="M30" s="273"/>
      <c r="N30" s="273"/>
    </row>
  </sheetData>
  <sortState ref="B18:M19">
    <sortCondition ref="B18:B19"/>
  </sortState>
  <mergeCells count="24">
    <mergeCell ref="A6:C6"/>
    <mergeCell ref="D6:K6"/>
    <mergeCell ref="L6:N6"/>
    <mergeCell ref="D1:M1"/>
    <mergeCell ref="D2:M2"/>
    <mergeCell ref="D3:M3"/>
    <mergeCell ref="D4:M4"/>
    <mergeCell ref="A5:C5"/>
    <mergeCell ref="M12:N13"/>
    <mergeCell ref="A7:C7"/>
    <mergeCell ref="D7:K7"/>
    <mergeCell ref="D8:K8"/>
    <mergeCell ref="D9:K9"/>
    <mergeCell ref="D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L12:L13"/>
  </mergeCells>
  <pageMargins left="0.4" right="0.16" top="0.61" bottom="0.22" header="0.5" footer="0.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8"/>
  <sheetViews>
    <sheetView view="pageBreakPreview" zoomScaleSheetLayoutView="100" workbookViewId="0">
      <selection activeCell="C9" sqref="C9:C10"/>
    </sheetView>
  </sheetViews>
  <sheetFormatPr defaultColWidth="9.140625" defaultRowHeight="12.75"/>
  <cols>
    <col min="1" max="1" width="7.28515625" style="11" customWidth="1"/>
    <col min="2" max="2" width="11.5703125" style="11" customWidth="1"/>
    <col min="3" max="3" width="6.7109375" style="11" customWidth="1"/>
    <col min="4" max="4" width="1.7109375" style="11" customWidth="1"/>
    <col min="5" max="5" width="9.140625" style="11"/>
    <col min="6" max="6" width="7.85546875" style="11" customWidth="1"/>
    <col min="7" max="7" width="9" style="11" customWidth="1"/>
    <col min="8" max="8" width="19.42578125" style="11" customWidth="1"/>
    <col min="9" max="9" width="9.85546875" style="11" customWidth="1"/>
    <col min="10" max="10" width="9.85546875" style="161" customWidth="1"/>
    <col min="11" max="11" width="9.85546875" style="11" customWidth="1"/>
    <col min="12" max="12" width="8.28515625" style="11" customWidth="1"/>
    <col min="13" max="13" width="8.42578125" style="11" customWidth="1"/>
    <col min="14" max="14" width="18.5703125" style="11" customWidth="1"/>
    <col min="15" max="16384" width="9.140625" style="11"/>
  </cols>
  <sheetData>
    <row r="1" spans="1:16">
      <c r="A1" s="4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</row>
    <row r="3" spans="1:16">
      <c r="A3" s="4"/>
      <c r="B3" s="4"/>
      <c r="C3" s="4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4"/>
    </row>
    <row r="4" spans="1:16">
      <c r="A4" s="4"/>
      <c r="B4" s="4"/>
      <c r="C4" s="4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4"/>
    </row>
    <row r="5" spans="1:16">
      <c r="A5" s="557" t="s">
        <v>164</v>
      </c>
      <c r="B5" s="557"/>
      <c r="C5" s="557"/>
      <c r="D5" s="12"/>
      <c r="E5" s="12"/>
      <c r="F5" s="12"/>
      <c r="G5" s="12"/>
      <c r="H5" s="12"/>
      <c r="I5" s="12"/>
      <c r="K5" s="12"/>
      <c r="L5" s="21" t="s">
        <v>26</v>
      </c>
      <c r="M5" s="21"/>
      <c r="N5" s="21"/>
    </row>
    <row r="6" spans="1:16" ht="15.75">
      <c r="A6" s="541" t="s">
        <v>36</v>
      </c>
      <c r="B6" s="541"/>
      <c r="C6" s="541"/>
      <c r="D6" s="574" t="s">
        <v>0</v>
      </c>
      <c r="E6" s="575"/>
      <c r="F6" s="575"/>
      <c r="G6" s="575"/>
      <c r="H6" s="575"/>
      <c r="I6" s="575"/>
      <c r="J6" s="575"/>
      <c r="K6" s="574"/>
      <c r="L6" s="549" t="s">
        <v>63</v>
      </c>
      <c r="M6" s="550"/>
      <c r="N6" s="551"/>
    </row>
    <row r="7" spans="1:16" ht="30" customHeight="1">
      <c r="A7" s="542" t="s">
        <v>138</v>
      </c>
      <c r="B7" s="542"/>
      <c r="C7" s="542"/>
      <c r="D7" s="552" t="s">
        <v>61</v>
      </c>
      <c r="E7" s="552"/>
      <c r="F7" s="552"/>
      <c r="G7" s="552"/>
      <c r="H7" s="552"/>
      <c r="I7" s="552"/>
      <c r="J7" s="552"/>
      <c r="K7" s="552"/>
      <c r="L7" s="22" t="s">
        <v>23</v>
      </c>
      <c r="M7" s="22" t="s">
        <v>22</v>
      </c>
      <c r="N7" s="22" t="s">
        <v>16</v>
      </c>
    </row>
    <row r="8" spans="1:16">
      <c r="A8" s="20"/>
      <c r="B8" s="20"/>
      <c r="C8" s="20"/>
      <c r="D8" s="543" t="s">
        <v>35</v>
      </c>
      <c r="E8" s="545"/>
      <c r="F8" s="545"/>
      <c r="G8" s="545"/>
      <c r="H8" s="545"/>
      <c r="I8" s="545"/>
      <c r="J8" s="545"/>
      <c r="K8" s="543"/>
      <c r="L8" s="22">
        <v>158</v>
      </c>
      <c r="M8" s="22">
        <v>130</v>
      </c>
      <c r="N8" s="22">
        <v>75</v>
      </c>
    </row>
    <row r="9" spans="1:16">
      <c r="A9" s="46" t="s">
        <v>58</v>
      </c>
      <c r="B9" s="45"/>
      <c r="C9" s="229">
        <v>40</v>
      </c>
      <c r="D9" s="543"/>
      <c r="E9" s="543"/>
      <c r="F9" s="543"/>
      <c r="G9" s="543"/>
      <c r="H9" s="543"/>
      <c r="I9" s="543"/>
      <c r="J9" s="543"/>
      <c r="K9" s="543"/>
      <c r="L9" s="23"/>
      <c r="M9" s="19"/>
      <c r="N9" s="19"/>
      <c r="P9" s="33"/>
    </row>
    <row r="10" spans="1:16">
      <c r="A10" s="46" t="s">
        <v>59</v>
      </c>
      <c r="B10" s="45"/>
      <c r="C10" s="229">
        <v>295</v>
      </c>
      <c r="D10" s="543" t="s">
        <v>65</v>
      </c>
      <c r="E10" s="543"/>
      <c r="F10" s="543"/>
      <c r="G10" s="543"/>
      <c r="H10" s="543"/>
      <c r="I10" s="543"/>
      <c r="J10" s="543"/>
      <c r="K10" s="543"/>
      <c r="L10" s="19"/>
      <c r="M10" s="19"/>
      <c r="N10" s="19"/>
    </row>
    <row r="11" spans="1:16">
      <c r="B11" s="36"/>
      <c r="C11" s="36"/>
      <c r="D11" s="36"/>
      <c r="E11" s="36"/>
      <c r="F11" s="36"/>
      <c r="G11" s="36"/>
      <c r="H11" s="36"/>
      <c r="I11" s="36"/>
      <c r="J11" s="153"/>
      <c r="K11" s="36"/>
      <c r="L11" s="44"/>
      <c r="M11" s="36"/>
      <c r="N11" s="36"/>
    </row>
    <row r="12" spans="1:16">
      <c r="A12" s="546" t="s">
        <v>4</v>
      </c>
      <c r="B12" s="570" t="s">
        <v>5</v>
      </c>
      <c r="C12" s="576"/>
      <c r="D12" s="571"/>
      <c r="E12" s="567" t="s">
        <v>6</v>
      </c>
      <c r="F12" s="546" t="s">
        <v>64</v>
      </c>
      <c r="G12" s="568" t="s">
        <v>55</v>
      </c>
      <c r="H12" s="567" t="s">
        <v>7</v>
      </c>
      <c r="I12" s="567" t="s">
        <v>8</v>
      </c>
      <c r="J12" s="567" t="s">
        <v>2</v>
      </c>
      <c r="K12" s="567" t="s">
        <v>10</v>
      </c>
      <c r="L12" s="567" t="s">
        <v>11</v>
      </c>
      <c r="M12" s="570" t="s">
        <v>12</v>
      </c>
      <c r="N12" s="571"/>
    </row>
    <row r="13" spans="1:16">
      <c r="A13" s="546"/>
      <c r="B13" s="572"/>
      <c r="C13" s="577"/>
      <c r="D13" s="573"/>
      <c r="E13" s="567"/>
      <c r="F13" s="546"/>
      <c r="G13" s="569"/>
      <c r="H13" s="567"/>
      <c r="I13" s="567"/>
      <c r="J13" s="567"/>
      <c r="K13" s="567"/>
      <c r="L13" s="567"/>
      <c r="M13" s="572"/>
      <c r="N13" s="573"/>
    </row>
    <row r="14" spans="1:16" ht="22.5">
      <c r="A14" s="14">
        <v>1</v>
      </c>
      <c r="B14" s="72" t="s">
        <v>132</v>
      </c>
      <c r="C14" s="92"/>
      <c r="D14" s="138"/>
      <c r="E14" s="119">
        <v>1999</v>
      </c>
      <c r="F14" s="119" t="s">
        <v>23</v>
      </c>
      <c r="G14" s="126" t="s">
        <v>296</v>
      </c>
      <c r="H14" s="123" t="s">
        <v>297</v>
      </c>
      <c r="I14" s="147">
        <v>73.5</v>
      </c>
      <c r="J14" s="123">
        <v>193</v>
      </c>
      <c r="K14" s="123">
        <v>20</v>
      </c>
      <c r="L14" s="119" t="s">
        <v>23</v>
      </c>
      <c r="M14" s="205" t="s">
        <v>68</v>
      </c>
      <c r="N14" s="37"/>
    </row>
    <row r="15" spans="1:16">
      <c r="A15" s="14">
        <v>2</v>
      </c>
      <c r="B15" s="72" t="s">
        <v>394</v>
      </c>
      <c r="C15" s="92"/>
      <c r="D15" s="138"/>
      <c r="E15" s="123">
        <v>1995</v>
      </c>
      <c r="F15" s="119" t="s">
        <v>16</v>
      </c>
      <c r="G15" s="122"/>
      <c r="H15" s="123" t="s">
        <v>133</v>
      </c>
      <c r="I15" s="147">
        <v>71.900000000000006</v>
      </c>
      <c r="J15" s="123">
        <v>160</v>
      </c>
      <c r="K15" s="123">
        <v>18</v>
      </c>
      <c r="L15" s="119" t="s">
        <v>23</v>
      </c>
      <c r="M15" s="205" t="s">
        <v>395</v>
      </c>
      <c r="N15" s="37"/>
    </row>
    <row r="16" spans="1:16">
      <c r="A16" s="14">
        <v>3</v>
      </c>
      <c r="B16" s="72" t="s">
        <v>473</v>
      </c>
      <c r="C16" s="92"/>
      <c r="D16" s="138"/>
      <c r="E16" s="123">
        <v>1999</v>
      </c>
      <c r="F16" s="119" t="s">
        <v>22</v>
      </c>
      <c r="G16" s="122"/>
      <c r="H16" s="123" t="s">
        <v>454</v>
      </c>
      <c r="I16" s="147">
        <v>89.2</v>
      </c>
      <c r="J16" s="123">
        <v>132</v>
      </c>
      <c r="K16" s="123">
        <v>16</v>
      </c>
      <c r="L16" s="119" t="s">
        <v>22</v>
      </c>
      <c r="M16" s="205" t="s">
        <v>474</v>
      </c>
      <c r="N16" s="37"/>
    </row>
    <row r="17" spans="1:14" s="71" customFormat="1">
      <c r="A17" s="69">
        <v>4</v>
      </c>
      <c r="B17" s="72" t="s">
        <v>205</v>
      </c>
      <c r="C17" s="92"/>
      <c r="D17" s="138"/>
      <c r="E17" s="119">
        <v>2002</v>
      </c>
      <c r="F17" s="119" t="s">
        <v>16</v>
      </c>
      <c r="G17" s="126" t="s">
        <v>73</v>
      </c>
      <c r="H17" s="123" t="s">
        <v>151</v>
      </c>
      <c r="I17" s="147">
        <v>79.599999999999994</v>
      </c>
      <c r="J17" s="123">
        <v>120</v>
      </c>
      <c r="K17" s="123">
        <v>15</v>
      </c>
      <c r="L17" s="119" t="s">
        <v>16</v>
      </c>
      <c r="M17" s="205" t="s">
        <v>206</v>
      </c>
      <c r="N17" s="37"/>
    </row>
    <row r="18" spans="1:14">
      <c r="A18" s="14">
        <v>5</v>
      </c>
      <c r="B18" s="139" t="s">
        <v>214</v>
      </c>
      <c r="C18" s="92"/>
      <c r="D18" s="70"/>
      <c r="E18" s="123">
        <v>1997</v>
      </c>
      <c r="F18" s="119" t="s">
        <v>16</v>
      </c>
      <c r="G18" s="122" t="s">
        <v>97</v>
      </c>
      <c r="H18" s="124" t="s">
        <v>149</v>
      </c>
      <c r="I18" s="147">
        <v>74</v>
      </c>
      <c r="J18" s="123">
        <v>116</v>
      </c>
      <c r="K18" s="123">
        <v>14</v>
      </c>
      <c r="L18" s="119" t="s">
        <v>16</v>
      </c>
      <c r="M18" s="205" t="s">
        <v>215</v>
      </c>
      <c r="N18" s="37"/>
    </row>
    <row r="19" spans="1:14" s="155" customFormat="1" ht="16.5" customHeight="1">
      <c r="A19" s="203">
        <v>6</v>
      </c>
      <c r="B19" s="158" t="s">
        <v>383</v>
      </c>
      <c r="C19" s="345"/>
      <c r="D19" s="346"/>
      <c r="E19" s="119">
        <v>1994</v>
      </c>
      <c r="F19" s="119" t="s">
        <v>22</v>
      </c>
      <c r="G19" s="154" t="s">
        <v>382</v>
      </c>
      <c r="H19" s="123" t="s">
        <v>150</v>
      </c>
      <c r="I19" s="147">
        <v>70.900000000000006</v>
      </c>
      <c r="J19" s="123">
        <v>100</v>
      </c>
      <c r="K19" s="123">
        <v>13</v>
      </c>
      <c r="L19" s="119" t="s">
        <v>16</v>
      </c>
      <c r="M19" s="205" t="s">
        <v>114</v>
      </c>
      <c r="N19" s="37"/>
    </row>
    <row r="20" spans="1:14">
      <c r="A20" s="14">
        <v>7</v>
      </c>
      <c r="B20" s="140" t="s">
        <v>475</v>
      </c>
      <c r="C20" s="165"/>
      <c r="D20" s="152"/>
      <c r="E20" s="123">
        <v>1966</v>
      </c>
      <c r="F20" s="119" t="s">
        <v>16</v>
      </c>
      <c r="G20" s="122"/>
      <c r="H20" s="123" t="s">
        <v>155</v>
      </c>
      <c r="I20" s="147">
        <v>77.7</v>
      </c>
      <c r="J20" s="204">
        <v>96</v>
      </c>
      <c r="K20" s="204">
        <v>12</v>
      </c>
      <c r="L20" s="119" t="s">
        <v>16</v>
      </c>
      <c r="M20" s="206" t="s">
        <v>476</v>
      </c>
      <c r="N20" s="151"/>
    </row>
    <row r="21" spans="1:14">
      <c r="A21" s="134">
        <v>8</v>
      </c>
      <c r="B21" s="133" t="s">
        <v>171</v>
      </c>
      <c r="C21" s="137"/>
      <c r="D21" s="166"/>
      <c r="E21" s="117">
        <v>1979</v>
      </c>
      <c r="F21" s="119">
        <v>1</v>
      </c>
      <c r="G21" s="126" t="s">
        <v>170</v>
      </c>
      <c r="H21" s="120" t="s">
        <v>156</v>
      </c>
      <c r="I21" s="146">
        <v>68.599999999999994</v>
      </c>
      <c r="J21" s="163">
        <v>55</v>
      </c>
      <c r="K21" s="163">
        <v>11</v>
      </c>
      <c r="L21" s="163"/>
      <c r="M21" s="206" t="s">
        <v>104</v>
      </c>
      <c r="N21" s="150"/>
    </row>
    <row r="25" spans="1:14">
      <c r="A25" s="13"/>
      <c r="B25" s="13"/>
      <c r="C25" s="13"/>
      <c r="D25" s="13"/>
      <c r="E25" s="4"/>
      <c r="F25" s="13"/>
      <c r="G25" s="13"/>
      <c r="H25" s="13"/>
      <c r="I25" s="13"/>
      <c r="J25" s="160"/>
      <c r="K25" s="4"/>
      <c r="L25"/>
      <c r="M25"/>
      <c r="N25"/>
    </row>
    <row r="26" spans="1:14">
      <c r="A26" s="13" t="s">
        <v>14</v>
      </c>
      <c r="B26" s="13"/>
      <c r="C26" s="13"/>
      <c r="D26" s="13"/>
      <c r="E26" s="13" t="s">
        <v>40</v>
      </c>
      <c r="F26"/>
      <c r="G26"/>
      <c r="H26"/>
      <c r="I26" s="11" t="s">
        <v>52</v>
      </c>
      <c r="L26" t="s">
        <v>128</v>
      </c>
    </row>
    <row r="27" spans="1:14">
      <c r="A27" s="13"/>
      <c r="E27" s="13"/>
      <c r="F27"/>
      <c r="G27"/>
      <c r="H27"/>
      <c r="K27" s="4"/>
      <c r="L27"/>
      <c r="M27"/>
      <c r="N27"/>
    </row>
    <row r="28" spans="1:14">
      <c r="A28" s="13" t="s">
        <v>15</v>
      </c>
      <c r="B28" s="13"/>
      <c r="C28" s="13"/>
      <c r="D28" s="13"/>
      <c r="E28" s="13" t="s">
        <v>47</v>
      </c>
      <c r="F28"/>
      <c r="G28"/>
      <c r="H28"/>
      <c r="I28" s="11" t="s">
        <v>53</v>
      </c>
      <c r="K28" s="13"/>
      <c r="L28" t="s">
        <v>129</v>
      </c>
      <c r="M28"/>
      <c r="N28"/>
    </row>
  </sheetData>
  <sortState ref="B14:N21">
    <sortCondition descending="1" ref="K14:K21"/>
  </sortState>
  <mergeCells count="24">
    <mergeCell ref="L12:L13"/>
    <mergeCell ref="M12:N13"/>
    <mergeCell ref="D8:K8"/>
    <mergeCell ref="D9:K9"/>
    <mergeCell ref="D10:K10"/>
    <mergeCell ref="H12:H13"/>
    <mergeCell ref="I12:I13"/>
    <mergeCell ref="J12:J13"/>
    <mergeCell ref="K12:K13"/>
    <mergeCell ref="A12:A13"/>
    <mergeCell ref="B12:D13"/>
    <mergeCell ref="E12:E13"/>
    <mergeCell ref="F12:F13"/>
    <mergeCell ref="G12:G13"/>
    <mergeCell ref="A6:C6"/>
    <mergeCell ref="D6:K6"/>
    <mergeCell ref="L6:N6"/>
    <mergeCell ref="A7:C7"/>
    <mergeCell ref="D7:K7"/>
    <mergeCell ref="D1:M1"/>
    <mergeCell ref="D2:M2"/>
    <mergeCell ref="D3:M3"/>
    <mergeCell ref="D4:M4"/>
    <mergeCell ref="A5:C5"/>
  </mergeCells>
  <pageMargins left="0.4" right="0.16" top="0.61" bottom="0.22" header="0.5" footer="0.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U25"/>
  <sheetViews>
    <sheetView tabSelected="1" view="pageLayout" topLeftCell="A2" workbookViewId="0">
      <selection activeCell="I16" sqref="I16:I17"/>
    </sheetView>
  </sheetViews>
  <sheetFormatPr defaultColWidth="9.140625" defaultRowHeight="12.75"/>
  <cols>
    <col min="1" max="1" width="6.42578125" style="11" customWidth="1"/>
    <col min="2" max="2" width="12.28515625" style="11" customWidth="1"/>
    <col min="3" max="3" width="7.28515625" style="11" customWidth="1"/>
    <col min="4" max="4" width="4.42578125" style="11" customWidth="1"/>
    <col min="5" max="5" width="8.140625" style="11" customWidth="1"/>
    <col min="6" max="6" width="6.28515625" style="11" customWidth="1"/>
    <col min="7" max="7" width="11.85546875" style="11" customWidth="1"/>
    <col min="8" max="8" width="19.5703125" style="11" customWidth="1"/>
    <col min="9" max="9" width="9" style="11" customWidth="1"/>
    <col min="10" max="10" width="7.7109375" style="11" customWidth="1"/>
    <col min="11" max="11" width="7.28515625" style="11" customWidth="1"/>
    <col min="12" max="12" width="8.42578125" style="11" customWidth="1"/>
    <col min="13" max="13" width="10.85546875" style="11" customWidth="1"/>
    <col min="14" max="14" width="22" style="11" customWidth="1"/>
    <col min="15" max="16384" width="9.140625" style="11"/>
  </cols>
  <sheetData>
    <row r="1" spans="1:16">
      <c r="A1" s="116"/>
      <c r="B1" s="13"/>
      <c r="C1" s="13"/>
      <c r="D1" s="547" t="s">
        <v>54</v>
      </c>
      <c r="E1" s="547"/>
      <c r="F1" s="547"/>
      <c r="G1" s="547"/>
      <c r="H1" s="547"/>
      <c r="I1" s="547"/>
      <c r="J1" s="547"/>
      <c r="K1" s="547"/>
      <c r="L1" s="547"/>
      <c r="M1" s="547"/>
      <c r="N1" s="13"/>
      <c r="O1" s="116"/>
      <c r="P1" s="116"/>
    </row>
    <row r="2" spans="1:16">
      <c r="A2" s="13"/>
      <c r="B2" s="13"/>
      <c r="C2" s="13"/>
      <c r="D2" s="548" t="s">
        <v>49</v>
      </c>
      <c r="E2" s="548"/>
      <c r="F2" s="548"/>
      <c r="G2" s="548"/>
      <c r="H2" s="548"/>
      <c r="I2" s="548"/>
      <c r="J2" s="548"/>
      <c r="K2" s="548"/>
      <c r="L2" s="548"/>
      <c r="M2" s="548"/>
      <c r="N2" s="13"/>
      <c r="O2" s="13"/>
      <c r="P2" s="13"/>
    </row>
    <row r="3" spans="1:16">
      <c r="A3" s="116"/>
      <c r="B3" s="116"/>
      <c r="C3" s="116"/>
      <c r="D3" s="547" t="s">
        <v>50</v>
      </c>
      <c r="E3" s="547"/>
      <c r="F3" s="547"/>
      <c r="G3" s="547"/>
      <c r="H3" s="547"/>
      <c r="I3" s="547"/>
      <c r="J3" s="547"/>
      <c r="K3" s="547"/>
      <c r="L3" s="547"/>
      <c r="M3" s="547"/>
      <c r="N3" s="13"/>
      <c r="O3" s="116"/>
      <c r="P3" s="116"/>
    </row>
    <row r="4" spans="1:16">
      <c r="A4" s="116"/>
      <c r="B4" s="116"/>
      <c r="C4" s="116"/>
      <c r="D4" s="547" t="s">
        <v>51</v>
      </c>
      <c r="E4" s="547"/>
      <c r="F4" s="547"/>
      <c r="G4" s="547"/>
      <c r="H4" s="547"/>
      <c r="I4" s="547"/>
      <c r="J4" s="547"/>
      <c r="K4" s="547"/>
      <c r="L4" s="547"/>
      <c r="M4" s="547"/>
      <c r="N4" s="13"/>
      <c r="O4" s="116"/>
      <c r="P4" s="116"/>
    </row>
    <row r="5" spans="1:16">
      <c r="A5" s="116"/>
      <c r="B5" s="116"/>
      <c r="C5" s="116"/>
      <c r="D5" s="113"/>
      <c r="E5" s="113"/>
      <c r="F5" s="113"/>
      <c r="G5" s="113"/>
      <c r="H5" s="113"/>
      <c r="I5" s="113"/>
      <c r="J5" s="113"/>
      <c r="K5" s="113"/>
      <c r="L5" s="114"/>
      <c r="M5" s="114"/>
      <c r="N5" s="114"/>
      <c r="O5" s="113"/>
      <c r="P5" s="113"/>
    </row>
    <row r="6" spans="1:16">
      <c r="A6" s="116"/>
      <c r="B6" s="116"/>
      <c r="C6" s="116"/>
      <c r="D6" s="113"/>
      <c r="E6" s="113"/>
      <c r="F6" s="113"/>
      <c r="G6" s="113"/>
      <c r="H6" s="113"/>
      <c r="I6" s="113"/>
      <c r="J6" s="113"/>
      <c r="K6" s="113"/>
      <c r="L6" s="114"/>
      <c r="M6" s="114"/>
      <c r="N6" s="114"/>
      <c r="O6" s="113"/>
      <c r="P6" s="113"/>
    </row>
    <row r="7" spans="1:16">
      <c r="A7" s="557" t="s">
        <v>164</v>
      </c>
      <c r="B7" s="557"/>
      <c r="C7" s="557"/>
      <c r="D7" s="114"/>
      <c r="E7" s="114"/>
      <c r="F7" s="114"/>
      <c r="G7" s="114"/>
      <c r="H7" s="114"/>
      <c r="I7" s="114"/>
      <c r="J7" s="114"/>
      <c r="K7" s="114"/>
      <c r="L7" s="78" t="s">
        <v>26</v>
      </c>
      <c r="M7" s="78"/>
      <c r="N7" s="78"/>
    </row>
    <row r="8" spans="1:16" ht="16.5" customHeight="1">
      <c r="A8" s="541" t="s">
        <v>36</v>
      </c>
      <c r="B8" s="541"/>
      <c r="C8" s="541"/>
      <c r="D8" s="574" t="s">
        <v>0</v>
      </c>
      <c r="E8" s="575"/>
      <c r="F8" s="575"/>
      <c r="G8" s="575"/>
      <c r="H8" s="575"/>
      <c r="I8" s="575"/>
      <c r="J8" s="575"/>
      <c r="K8" s="574"/>
      <c r="L8" s="549" t="s">
        <v>431</v>
      </c>
      <c r="M8" s="550"/>
      <c r="N8" s="551"/>
    </row>
    <row r="9" spans="1:16" ht="27" customHeight="1">
      <c r="A9" s="542" t="s">
        <v>127</v>
      </c>
      <c r="B9" s="542"/>
      <c r="C9" s="542"/>
      <c r="D9" s="552" t="s">
        <v>61</v>
      </c>
      <c r="E9" s="552"/>
      <c r="F9" s="552"/>
      <c r="G9" s="552"/>
      <c r="H9" s="552"/>
      <c r="I9" s="552"/>
      <c r="J9" s="552"/>
      <c r="K9" s="552"/>
      <c r="L9" s="79" t="s">
        <v>23</v>
      </c>
      <c r="M9" s="79" t="s">
        <v>22</v>
      </c>
      <c r="N9" s="79" t="s">
        <v>16</v>
      </c>
    </row>
    <row r="10" spans="1:16" ht="13.5" customHeight="1">
      <c r="A10" s="20"/>
      <c r="B10" s="20"/>
      <c r="C10" s="20"/>
      <c r="D10" s="543" t="s">
        <v>430</v>
      </c>
      <c r="E10" s="545"/>
      <c r="F10" s="545"/>
      <c r="G10" s="545"/>
      <c r="H10" s="545"/>
      <c r="I10" s="545"/>
      <c r="J10" s="545"/>
      <c r="K10" s="543"/>
      <c r="L10" s="79"/>
      <c r="M10" s="79"/>
      <c r="N10" s="79"/>
    </row>
    <row r="11" spans="1:16">
      <c r="A11" s="46" t="s">
        <v>58</v>
      </c>
      <c r="B11" s="45"/>
      <c r="C11" s="229">
        <v>40</v>
      </c>
      <c r="D11" s="543"/>
      <c r="E11" s="543"/>
      <c r="F11" s="543"/>
      <c r="G11" s="543"/>
      <c r="H11" s="543"/>
      <c r="I11" s="543"/>
      <c r="J11" s="543"/>
      <c r="K11" s="543"/>
      <c r="L11" s="83"/>
      <c r="M11" s="80"/>
      <c r="N11" s="80"/>
    </row>
    <row r="12" spans="1:16">
      <c r="A12" s="46" t="s">
        <v>59</v>
      </c>
      <c r="B12" s="45"/>
      <c r="C12" s="229">
        <v>295</v>
      </c>
      <c r="D12" s="543" t="s">
        <v>432</v>
      </c>
      <c r="E12" s="543"/>
      <c r="F12" s="543"/>
      <c r="G12" s="543"/>
      <c r="H12" s="543"/>
      <c r="I12" s="543"/>
      <c r="J12" s="543"/>
      <c r="K12" s="543"/>
      <c r="L12" s="80"/>
      <c r="M12" s="80"/>
      <c r="N12" s="80"/>
    </row>
    <row r="13" spans="1:16">
      <c r="L13" s="81"/>
      <c r="M13" s="81"/>
      <c r="N13" s="80"/>
    </row>
    <row r="14" spans="1:16">
      <c r="A14" s="546" t="s">
        <v>4</v>
      </c>
      <c r="B14" s="560" t="s">
        <v>5</v>
      </c>
      <c r="C14" s="564"/>
      <c r="D14" s="561"/>
      <c r="E14" s="546" t="s">
        <v>6</v>
      </c>
      <c r="F14" s="546" t="s">
        <v>56</v>
      </c>
      <c r="G14" s="558" t="s">
        <v>55</v>
      </c>
      <c r="H14" s="546" t="s">
        <v>7</v>
      </c>
      <c r="I14" s="546" t="s">
        <v>8</v>
      </c>
      <c r="J14" s="546" t="s">
        <v>1</v>
      </c>
      <c r="K14" s="546" t="s">
        <v>10</v>
      </c>
      <c r="L14" s="599" t="s">
        <v>11</v>
      </c>
      <c r="M14" s="598" t="s">
        <v>12</v>
      </c>
      <c r="N14" s="561"/>
    </row>
    <row r="15" spans="1:16">
      <c r="A15" s="546"/>
      <c r="B15" s="562"/>
      <c r="C15" s="565"/>
      <c r="D15" s="563"/>
      <c r="E15" s="546"/>
      <c r="F15" s="546"/>
      <c r="G15" s="559"/>
      <c r="H15" s="546"/>
      <c r="I15" s="546"/>
      <c r="J15" s="546"/>
      <c r="K15" s="546"/>
      <c r="L15" s="599"/>
      <c r="M15" s="562"/>
      <c r="N15" s="563"/>
    </row>
    <row r="16" spans="1:16">
      <c r="A16" s="77">
        <v>1</v>
      </c>
      <c r="B16" s="107" t="s">
        <v>214</v>
      </c>
      <c r="C16" s="74"/>
      <c r="D16" s="76"/>
      <c r="E16" s="123">
        <v>1997</v>
      </c>
      <c r="F16" s="118" t="s">
        <v>16</v>
      </c>
      <c r="G16" s="123" t="s">
        <v>97</v>
      </c>
      <c r="H16" s="124" t="s">
        <v>149</v>
      </c>
      <c r="I16" s="147">
        <v>74</v>
      </c>
      <c r="J16" s="123">
        <v>11</v>
      </c>
      <c r="K16" s="122"/>
      <c r="L16" s="208"/>
      <c r="M16" s="106" t="s">
        <v>215</v>
      </c>
      <c r="N16" s="207"/>
    </row>
    <row r="17" spans="1:21">
      <c r="A17" s="115"/>
      <c r="B17" s="99"/>
      <c r="C17" s="38"/>
      <c r="D17" s="38"/>
      <c r="E17" s="39"/>
      <c r="F17" s="26"/>
      <c r="G17" s="26"/>
      <c r="H17" s="26"/>
      <c r="I17" s="40"/>
      <c r="J17" s="111"/>
      <c r="K17" s="41"/>
      <c r="L17" s="32"/>
      <c r="M17" s="82"/>
      <c r="N17" s="32"/>
    </row>
    <row r="18" spans="1:21">
      <c r="A18" s="115"/>
      <c r="B18" s="99"/>
      <c r="C18" s="38"/>
      <c r="D18" s="38"/>
      <c r="E18" s="39"/>
      <c r="F18" s="26"/>
      <c r="G18" s="26"/>
      <c r="H18" s="26"/>
      <c r="I18" s="40"/>
      <c r="J18" s="111"/>
      <c r="K18" s="41"/>
      <c r="L18" s="32"/>
      <c r="M18" s="82"/>
      <c r="N18" s="32"/>
    </row>
    <row r="19" spans="1:21">
      <c r="A19" s="13" t="s">
        <v>14</v>
      </c>
      <c r="B19" s="13"/>
      <c r="C19" s="13"/>
      <c r="D19" s="13" t="s">
        <v>40</v>
      </c>
      <c r="F19"/>
      <c r="G19"/>
      <c r="H19"/>
      <c r="I19" s="11" t="s">
        <v>52</v>
      </c>
      <c r="J19" s="13"/>
      <c r="M19" s="11" t="s">
        <v>161</v>
      </c>
    </row>
    <row r="20" spans="1:21">
      <c r="A20" s="13"/>
      <c r="D20" s="13"/>
      <c r="F20"/>
      <c r="G20"/>
      <c r="H20"/>
      <c r="S20"/>
      <c r="T20"/>
      <c r="U20"/>
    </row>
    <row r="21" spans="1:21">
      <c r="A21" s="13" t="s">
        <v>15</v>
      </c>
      <c r="B21" s="13"/>
      <c r="C21" s="13"/>
      <c r="D21" s="13" t="s">
        <v>47</v>
      </c>
      <c r="F21"/>
      <c r="G21"/>
      <c r="H21"/>
      <c r="I21" s="11" t="s">
        <v>53</v>
      </c>
      <c r="J21" s="13"/>
      <c r="M21" s="11" t="s">
        <v>160</v>
      </c>
      <c r="S21"/>
      <c r="T21"/>
      <c r="U21"/>
    </row>
    <row r="22" spans="1:21">
      <c r="A22"/>
      <c r="B22"/>
      <c r="C22"/>
      <c r="D22"/>
      <c r="E22"/>
      <c r="F22"/>
      <c r="G22"/>
      <c r="H22"/>
      <c r="I22"/>
      <c r="J22"/>
      <c r="K22"/>
      <c r="S22"/>
      <c r="T22"/>
      <c r="U22"/>
    </row>
    <row r="23" spans="1:21">
      <c r="S23"/>
      <c r="T23"/>
      <c r="U23"/>
    </row>
    <row r="24" spans="1:21">
      <c r="S24"/>
      <c r="T24"/>
      <c r="U24"/>
    </row>
    <row r="25" spans="1:21">
      <c r="S25"/>
      <c r="T25"/>
      <c r="U25"/>
    </row>
  </sheetData>
  <mergeCells count="24">
    <mergeCell ref="M14:N15"/>
    <mergeCell ref="A9:C9"/>
    <mergeCell ref="D9:K9"/>
    <mergeCell ref="D10:K10"/>
    <mergeCell ref="D11:K11"/>
    <mergeCell ref="D12:K12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  <mergeCell ref="L14:L15"/>
    <mergeCell ref="A8:C8"/>
    <mergeCell ref="D8:K8"/>
    <mergeCell ref="L8:N8"/>
    <mergeCell ref="D1:M1"/>
    <mergeCell ref="D2:M2"/>
    <mergeCell ref="D3:M3"/>
    <mergeCell ref="D4:M4"/>
    <mergeCell ref="A7:C7"/>
  </mergeCells>
  <pageMargins left="0.57999999999999996" right="0.34" top="0.98425196850393704" bottom="0.3" header="0.51181102362204722" footer="0.19"/>
  <pageSetup paperSize="9" scale="9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K68"/>
  <sheetViews>
    <sheetView view="pageBreakPreview" topLeftCell="C6" zoomScale="70" zoomScaleSheetLayoutView="70" workbookViewId="0">
      <selection activeCell="AK34" sqref="AK34"/>
    </sheetView>
  </sheetViews>
  <sheetFormatPr defaultRowHeight="12.75"/>
  <cols>
    <col min="1" max="1" width="6.7109375" style="164" customWidth="1"/>
    <col min="2" max="2" width="22.5703125" style="164" customWidth="1"/>
    <col min="3" max="35" width="6.7109375" style="164" customWidth="1"/>
    <col min="36" max="36" width="9.140625" style="164"/>
  </cols>
  <sheetData>
    <row r="1" spans="1:36" ht="14.25">
      <c r="A1" s="600" t="s">
        <v>54</v>
      </c>
      <c r="B1" s="600"/>
      <c r="C1" s="600"/>
      <c r="D1" s="600"/>
      <c r="E1" s="600"/>
      <c r="F1" s="600"/>
      <c r="G1" s="600"/>
      <c r="H1" s="600"/>
      <c r="I1" s="600"/>
      <c r="J1" s="600"/>
      <c r="K1" s="600"/>
      <c r="L1" s="600"/>
      <c r="M1" s="600"/>
      <c r="N1" s="600"/>
      <c r="O1" s="600"/>
      <c r="P1" s="600"/>
      <c r="Q1" s="600"/>
      <c r="R1" s="600"/>
      <c r="S1" s="600"/>
      <c r="T1" s="600"/>
      <c r="U1" s="600"/>
      <c r="V1" s="600"/>
      <c r="W1" s="600"/>
      <c r="X1" s="600"/>
      <c r="Y1" s="600"/>
      <c r="Z1" s="600"/>
      <c r="AA1" s="600"/>
      <c r="AB1" s="600"/>
      <c r="AC1" s="600"/>
      <c r="AD1" s="600"/>
      <c r="AE1" s="600"/>
      <c r="AF1" s="600"/>
      <c r="AG1" s="600"/>
      <c r="AH1" s="600"/>
      <c r="AI1" s="600"/>
      <c r="AJ1" s="600"/>
    </row>
    <row r="2" spans="1:36" ht="14.25">
      <c r="A2" s="600" t="s">
        <v>49</v>
      </c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M2" s="600"/>
      <c r="N2" s="600"/>
      <c r="O2" s="600"/>
      <c r="P2" s="600"/>
      <c r="Q2" s="600"/>
      <c r="R2" s="600"/>
      <c r="S2" s="600"/>
      <c r="T2" s="600"/>
      <c r="U2" s="600"/>
      <c r="V2" s="600"/>
      <c r="W2" s="600"/>
      <c r="X2" s="600"/>
      <c r="Y2" s="600"/>
      <c r="Z2" s="600"/>
      <c r="AA2" s="600"/>
      <c r="AB2" s="600"/>
      <c r="AC2" s="600"/>
      <c r="AD2" s="600"/>
      <c r="AE2" s="600"/>
      <c r="AF2" s="600"/>
      <c r="AG2" s="600"/>
      <c r="AH2" s="600"/>
      <c r="AI2" s="600"/>
      <c r="AJ2" s="600"/>
    </row>
    <row r="3" spans="1:36" ht="14.25">
      <c r="A3" s="600" t="s">
        <v>50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600"/>
      <c r="AE3" s="600"/>
      <c r="AF3" s="600"/>
      <c r="AG3" s="600"/>
      <c r="AH3" s="600"/>
      <c r="AI3" s="600"/>
      <c r="AJ3" s="600"/>
    </row>
    <row r="4" spans="1:36" ht="14.25">
      <c r="A4" s="600" t="s">
        <v>51</v>
      </c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600"/>
      <c r="S4" s="600"/>
      <c r="T4" s="600"/>
      <c r="U4" s="600"/>
      <c r="V4" s="600"/>
      <c r="W4" s="600"/>
      <c r="X4" s="600"/>
      <c r="Y4" s="600"/>
      <c r="Z4" s="600"/>
      <c r="AA4" s="600"/>
      <c r="AB4" s="600"/>
      <c r="AC4" s="600"/>
      <c r="AD4" s="600"/>
      <c r="AE4" s="600"/>
      <c r="AF4" s="600"/>
      <c r="AG4" s="600"/>
      <c r="AH4" s="600"/>
      <c r="AI4" s="600"/>
      <c r="AJ4" s="600"/>
    </row>
    <row r="5" spans="1:36" ht="14.25">
      <c r="A5" s="601" t="s">
        <v>164</v>
      </c>
      <c r="B5" s="601"/>
      <c r="C5" s="601"/>
      <c r="D5" s="470"/>
      <c r="E5" s="470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2"/>
      <c r="S5" s="472"/>
      <c r="T5" s="472"/>
      <c r="U5" s="472"/>
      <c r="V5" s="473"/>
      <c r="W5" s="473"/>
      <c r="X5" s="473"/>
      <c r="Y5" s="473"/>
      <c r="Z5" s="473"/>
      <c r="AA5" s="473"/>
      <c r="AB5" s="473"/>
      <c r="AC5" s="473"/>
      <c r="AD5" s="473"/>
      <c r="AE5" s="473"/>
      <c r="AF5" s="473"/>
      <c r="AG5" s="473"/>
      <c r="AH5" s="473"/>
      <c r="AI5" s="473"/>
      <c r="AJ5" s="473"/>
    </row>
    <row r="6" spans="1:36" ht="14.25">
      <c r="A6" s="602" t="s">
        <v>36</v>
      </c>
      <c r="B6" s="602"/>
      <c r="C6" s="602"/>
      <c r="D6" s="474"/>
      <c r="E6" s="474"/>
      <c r="F6" s="471"/>
      <c r="G6" s="471"/>
      <c r="H6" s="471"/>
      <c r="I6" s="471"/>
      <c r="J6" s="471"/>
      <c r="K6" s="471"/>
      <c r="L6" s="471"/>
      <c r="M6" s="471"/>
      <c r="N6" s="471"/>
      <c r="O6" s="471"/>
      <c r="P6" s="471"/>
      <c r="Q6" s="471"/>
      <c r="R6" s="472"/>
      <c r="S6" s="472"/>
      <c r="T6" s="472"/>
      <c r="U6" s="472"/>
      <c r="V6" s="473"/>
      <c r="W6" s="473"/>
      <c r="X6" s="473"/>
      <c r="Y6" s="473"/>
      <c r="Z6" s="473"/>
      <c r="AA6" s="473"/>
      <c r="AB6" s="473"/>
      <c r="AC6" s="473"/>
      <c r="AD6" s="473"/>
      <c r="AE6" s="473"/>
      <c r="AF6" s="473"/>
      <c r="AG6" s="473"/>
      <c r="AH6" s="473"/>
      <c r="AI6" s="473"/>
      <c r="AJ6" s="473"/>
    </row>
    <row r="7" spans="1:36" ht="39.75" customHeight="1">
      <c r="A7" s="473"/>
      <c r="B7" s="475" t="s">
        <v>138</v>
      </c>
      <c r="C7" s="476"/>
      <c r="D7" s="476"/>
      <c r="E7" s="476"/>
      <c r="F7" s="471"/>
      <c r="G7" s="471"/>
      <c r="H7" s="471"/>
      <c r="I7" s="471"/>
      <c r="J7" s="471"/>
      <c r="K7" s="471"/>
      <c r="L7" s="471"/>
      <c r="M7" s="471"/>
      <c r="N7" s="471"/>
      <c r="O7" s="471"/>
      <c r="P7" s="471"/>
      <c r="Q7" s="471"/>
      <c r="R7" s="472"/>
      <c r="S7" s="472"/>
      <c r="T7" s="472"/>
      <c r="U7" s="472"/>
      <c r="V7" s="473"/>
      <c r="W7" s="473"/>
      <c r="X7" s="473"/>
      <c r="Y7" s="473"/>
      <c r="Z7" s="473"/>
      <c r="AA7" s="473"/>
      <c r="AB7" s="473"/>
      <c r="AC7" s="473"/>
      <c r="AD7" s="473"/>
      <c r="AE7" s="473"/>
      <c r="AF7" s="473"/>
      <c r="AG7" s="473"/>
      <c r="AH7" s="473"/>
      <c r="AI7" s="473"/>
      <c r="AJ7" s="473"/>
    </row>
    <row r="8" spans="1:36">
      <c r="A8" s="407"/>
      <c r="B8" s="407"/>
      <c r="C8" s="407"/>
      <c r="D8" s="407"/>
      <c r="E8" s="407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6"/>
      <c r="S8" s="406"/>
      <c r="T8" s="406"/>
      <c r="U8" s="406"/>
    </row>
    <row r="9" spans="1:36" ht="19.5" customHeight="1">
      <c r="A9" s="603" t="s">
        <v>25</v>
      </c>
      <c r="B9" s="603"/>
      <c r="C9" s="603"/>
      <c r="D9" s="603"/>
      <c r="E9" s="603"/>
      <c r="F9" s="603"/>
      <c r="G9" s="603"/>
      <c r="H9" s="603"/>
      <c r="I9" s="603"/>
      <c r="J9" s="603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604"/>
      <c r="AJ9" s="604"/>
    </row>
    <row r="10" spans="1:36" ht="12.75" customHeight="1">
      <c r="A10" s="605" t="s">
        <v>66</v>
      </c>
      <c r="B10" s="605"/>
      <c r="C10" s="605"/>
      <c r="D10" s="605"/>
      <c r="E10" s="605"/>
      <c r="F10" s="605"/>
      <c r="G10" s="605"/>
      <c r="H10" s="605"/>
      <c r="I10" s="605"/>
      <c r="J10" s="605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604"/>
      <c r="AJ10" s="604"/>
    </row>
    <row r="11" spans="1:36" ht="13.5" thickBot="1"/>
    <row r="12" spans="1:36" ht="20.25" customHeight="1" thickBot="1">
      <c r="A12" s="606" t="s">
        <v>4</v>
      </c>
      <c r="B12" s="608" t="s">
        <v>17</v>
      </c>
      <c r="C12" s="610" t="s">
        <v>41</v>
      </c>
      <c r="D12" s="611"/>
      <c r="E12" s="611"/>
      <c r="F12" s="611"/>
      <c r="G12" s="611"/>
      <c r="H12" s="612"/>
      <c r="I12" s="610" t="s">
        <v>42</v>
      </c>
      <c r="J12" s="611"/>
      <c r="K12" s="611"/>
      <c r="L12" s="611"/>
      <c r="M12" s="611"/>
      <c r="N12" s="611"/>
      <c r="O12" s="611"/>
      <c r="P12" s="611"/>
      <c r="Q12" s="611"/>
      <c r="R12" s="611"/>
      <c r="S12" s="611"/>
      <c r="T12" s="612"/>
      <c r="U12" s="610" t="s">
        <v>43</v>
      </c>
      <c r="V12" s="611"/>
      <c r="W12" s="611"/>
      <c r="X12" s="611"/>
      <c r="Y12" s="611"/>
      <c r="Z12" s="611"/>
      <c r="AA12" s="611"/>
      <c r="AB12" s="611"/>
      <c r="AC12" s="611"/>
      <c r="AD12" s="611"/>
      <c r="AE12" s="611"/>
      <c r="AF12" s="611"/>
      <c r="AG12" s="611"/>
      <c r="AH12" s="611"/>
      <c r="AI12" s="612"/>
      <c r="AJ12" s="613" t="s">
        <v>13</v>
      </c>
    </row>
    <row r="13" spans="1:36" ht="39.75" customHeight="1" thickBot="1">
      <c r="A13" s="607"/>
      <c r="B13" s="609"/>
      <c r="C13" s="615">
        <v>58</v>
      </c>
      <c r="D13" s="618"/>
      <c r="E13" s="619">
        <v>63</v>
      </c>
      <c r="F13" s="620"/>
      <c r="G13" s="408">
        <v>68</v>
      </c>
      <c r="H13" s="408" t="s">
        <v>44</v>
      </c>
      <c r="I13" s="615">
        <v>63</v>
      </c>
      <c r="J13" s="616"/>
      <c r="K13" s="617">
        <v>68</v>
      </c>
      <c r="L13" s="618"/>
      <c r="M13" s="615">
        <v>73</v>
      </c>
      <c r="N13" s="616"/>
      <c r="O13" s="617">
        <v>78</v>
      </c>
      <c r="P13" s="618"/>
      <c r="Q13" s="615">
        <v>85</v>
      </c>
      <c r="R13" s="616"/>
      <c r="S13" s="409">
        <v>95</v>
      </c>
      <c r="T13" s="410" t="s">
        <v>45</v>
      </c>
      <c r="U13" s="615">
        <v>63</v>
      </c>
      <c r="V13" s="618"/>
      <c r="W13" s="615">
        <v>68</v>
      </c>
      <c r="X13" s="616"/>
      <c r="Y13" s="617">
        <v>73</v>
      </c>
      <c r="Z13" s="618"/>
      <c r="AA13" s="615">
        <v>78</v>
      </c>
      <c r="AB13" s="616"/>
      <c r="AC13" s="615">
        <v>85</v>
      </c>
      <c r="AD13" s="616"/>
      <c r="AE13" s="617">
        <v>95</v>
      </c>
      <c r="AF13" s="618"/>
      <c r="AG13" s="615" t="s">
        <v>45</v>
      </c>
      <c r="AH13" s="621"/>
      <c r="AI13" s="616"/>
      <c r="AJ13" s="614"/>
    </row>
    <row r="14" spans="1:36" ht="15">
      <c r="A14" s="480">
        <v>1</v>
      </c>
      <c r="B14" s="481" t="s">
        <v>90</v>
      </c>
      <c r="C14" s="482">
        <v>20</v>
      </c>
      <c r="D14" s="483"/>
      <c r="E14" s="482"/>
      <c r="F14" s="484"/>
      <c r="G14" s="485"/>
      <c r="H14" s="485">
        <v>20</v>
      </c>
      <c r="I14" s="482"/>
      <c r="J14" s="484"/>
      <c r="K14" s="486"/>
      <c r="L14" s="483">
        <v>18</v>
      </c>
      <c r="M14" s="482">
        <v>15</v>
      </c>
      <c r="N14" s="484">
        <v>18</v>
      </c>
      <c r="O14" s="486"/>
      <c r="P14" s="483"/>
      <c r="Q14" s="482"/>
      <c r="R14" s="484">
        <v>12</v>
      </c>
      <c r="S14" s="486">
        <v>18</v>
      </c>
      <c r="T14" s="484"/>
      <c r="U14" s="482"/>
      <c r="V14" s="483"/>
      <c r="W14" s="482"/>
      <c r="X14" s="484">
        <v>15</v>
      </c>
      <c r="Y14" s="486">
        <v>20</v>
      </c>
      <c r="Z14" s="483">
        <v>14</v>
      </c>
      <c r="AA14" s="482"/>
      <c r="AB14" s="484">
        <v>2</v>
      </c>
      <c r="AC14" s="482"/>
      <c r="AD14" s="484"/>
      <c r="AE14" s="486"/>
      <c r="AF14" s="483">
        <v>20</v>
      </c>
      <c r="AG14" s="482"/>
      <c r="AH14" s="487"/>
      <c r="AI14" s="484"/>
      <c r="AJ14" s="488">
        <f t="shared" ref="AJ14:AJ48" si="0">SUM(C14:AI14)</f>
        <v>192</v>
      </c>
    </row>
    <row r="15" spans="1:36" s="262" customFormat="1" ht="15">
      <c r="A15" s="489">
        <f>A14+1</f>
        <v>2</v>
      </c>
      <c r="B15" s="490" t="s">
        <v>86</v>
      </c>
      <c r="C15" s="491"/>
      <c r="D15" s="492"/>
      <c r="E15" s="491"/>
      <c r="F15" s="493">
        <v>20</v>
      </c>
      <c r="G15" s="494"/>
      <c r="H15" s="494"/>
      <c r="I15" s="491"/>
      <c r="J15" s="493"/>
      <c r="K15" s="495"/>
      <c r="L15" s="492">
        <v>16</v>
      </c>
      <c r="M15" s="491"/>
      <c r="N15" s="493">
        <v>16</v>
      </c>
      <c r="O15" s="495"/>
      <c r="P15" s="492"/>
      <c r="Q15" s="491">
        <v>18</v>
      </c>
      <c r="R15" s="493">
        <v>15</v>
      </c>
      <c r="S15" s="495">
        <v>15</v>
      </c>
      <c r="T15" s="493"/>
      <c r="U15" s="491"/>
      <c r="V15" s="492"/>
      <c r="W15" s="491">
        <v>20</v>
      </c>
      <c r="X15" s="493">
        <v>14</v>
      </c>
      <c r="Y15" s="495"/>
      <c r="Z15" s="492"/>
      <c r="AA15" s="491"/>
      <c r="AB15" s="493">
        <v>20</v>
      </c>
      <c r="AC15" s="491"/>
      <c r="AD15" s="493">
        <v>16</v>
      </c>
      <c r="AE15" s="495"/>
      <c r="AF15" s="492">
        <v>18</v>
      </c>
      <c r="AG15" s="491"/>
      <c r="AH15" s="496"/>
      <c r="AI15" s="493"/>
      <c r="AJ15" s="497">
        <f t="shared" si="0"/>
        <v>188</v>
      </c>
    </row>
    <row r="16" spans="1:36" s="262" customFormat="1" ht="15">
      <c r="A16" s="489">
        <f t="shared" ref="A16:A53" si="1">A15+1</f>
        <v>3</v>
      </c>
      <c r="B16" s="490" t="s">
        <v>84</v>
      </c>
      <c r="C16" s="491"/>
      <c r="D16" s="492"/>
      <c r="E16" s="491"/>
      <c r="F16" s="493"/>
      <c r="G16" s="494">
        <v>18</v>
      </c>
      <c r="H16" s="494"/>
      <c r="I16" s="491">
        <v>15</v>
      </c>
      <c r="J16" s="493"/>
      <c r="K16" s="495"/>
      <c r="L16" s="492">
        <v>20</v>
      </c>
      <c r="M16" s="491"/>
      <c r="N16" s="493"/>
      <c r="O16" s="495">
        <v>18</v>
      </c>
      <c r="P16" s="492">
        <v>14</v>
      </c>
      <c r="Q16" s="491"/>
      <c r="R16" s="493"/>
      <c r="S16" s="495"/>
      <c r="T16" s="493">
        <v>18</v>
      </c>
      <c r="U16" s="491"/>
      <c r="V16" s="492"/>
      <c r="W16" s="491"/>
      <c r="X16" s="493"/>
      <c r="Y16" s="495"/>
      <c r="Z16" s="492">
        <v>18</v>
      </c>
      <c r="AA16" s="491">
        <v>15</v>
      </c>
      <c r="AB16" s="493">
        <v>14</v>
      </c>
      <c r="AC16" s="491"/>
      <c r="AD16" s="493">
        <v>10</v>
      </c>
      <c r="AE16" s="495"/>
      <c r="AF16" s="492">
        <v>10</v>
      </c>
      <c r="AG16" s="491"/>
      <c r="AH16" s="496"/>
      <c r="AI16" s="493"/>
      <c r="AJ16" s="497">
        <f t="shared" si="0"/>
        <v>170</v>
      </c>
    </row>
    <row r="17" spans="1:36" s="262" customFormat="1" ht="15">
      <c r="A17" s="489">
        <f t="shared" si="1"/>
        <v>4</v>
      </c>
      <c r="B17" s="490" t="s">
        <v>76</v>
      </c>
      <c r="C17" s="491"/>
      <c r="D17" s="492"/>
      <c r="E17" s="491"/>
      <c r="F17" s="493"/>
      <c r="G17" s="494">
        <v>15</v>
      </c>
      <c r="H17" s="494"/>
      <c r="I17" s="491">
        <v>16</v>
      </c>
      <c r="J17" s="493">
        <v>13</v>
      </c>
      <c r="K17" s="495"/>
      <c r="L17" s="492"/>
      <c r="M17" s="491"/>
      <c r="N17" s="493">
        <v>13</v>
      </c>
      <c r="O17" s="495"/>
      <c r="P17" s="492">
        <v>20</v>
      </c>
      <c r="Q17" s="491">
        <v>11</v>
      </c>
      <c r="R17" s="493"/>
      <c r="S17" s="495"/>
      <c r="T17" s="493"/>
      <c r="U17" s="491"/>
      <c r="V17" s="492">
        <v>14</v>
      </c>
      <c r="W17" s="491"/>
      <c r="X17" s="493"/>
      <c r="Y17" s="495">
        <v>15</v>
      </c>
      <c r="Z17" s="492">
        <v>12</v>
      </c>
      <c r="AA17" s="491"/>
      <c r="AB17" s="493"/>
      <c r="AC17" s="491"/>
      <c r="AD17" s="493">
        <v>13</v>
      </c>
      <c r="AE17" s="495"/>
      <c r="AF17" s="492"/>
      <c r="AG17" s="491"/>
      <c r="AH17" s="496"/>
      <c r="AI17" s="493">
        <v>14</v>
      </c>
      <c r="AJ17" s="497">
        <f t="shared" si="0"/>
        <v>156</v>
      </c>
    </row>
    <row r="18" spans="1:36" s="262" customFormat="1" ht="15">
      <c r="A18" s="489">
        <f t="shared" si="1"/>
        <v>5</v>
      </c>
      <c r="B18" s="490" t="s">
        <v>85</v>
      </c>
      <c r="C18" s="491"/>
      <c r="D18" s="492"/>
      <c r="E18" s="491"/>
      <c r="F18" s="493">
        <v>14</v>
      </c>
      <c r="G18" s="494"/>
      <c r="H18" s="494"/>
      <c r="I18" s="491">
        <v>20</v>
      </c>
      <c r="J18" s="493"/>
      <c r="K18" s="495"/>
      <c r="L18" s="492"/>
      <c r="M18" s="491"/>
      <c r="N18" s="493"/>
      <c r="O18" s="495"/>
      <c r="P18" s="492"/>
      <c r="Q18" s="491"/>
      <c r="R18" s="493"/>
      <c r="S18" s="495">
        <v>12</v>
      </c>
      <c r="T18" s="493"/>
      <c r="U18" s="491"/>
      <c r="V18" s="492">
        <v>20</v>
      </c>
      <c r="W18" s="491"/>
      <c r="X18" s="493"/>
      <c r="Y18" s="495"/>
      <c r="Z18" s="492">
        <v>11</v>
      </c>
      <c r="AA18" s="491"/>
      <c r="AB18" s="493"/>
      <c r="AC18" s="491">
        <v>20</v>
      </c>
      <c r="AD18" s="493">
        <v>11</v>
      </c>
      <c r="AE18" s="495"/>
      <c r="AF18" s="492">
        <v>12</v>
      </c>
      <c r="AG18" s="491"/>
      <c r="AH18" s="496"/>
      <c r="AI18" s="493"/>
      <c r="AJ18" s="497">
        <f t="shared" si="0"/>
        <v>120</v>
      </c>
    </row>
    <row r="19" spans="1:36" s="262" customFormat="1" ht="15">
      <c r="A19" s="489">
        <f t="shared" si="1"/>
        <v>6</v>
      </c>
      <c r="B19" s="490" t="s">
        <v>151</v>
      </c>
      <c r="C19" s="491"/>
      <c r="D19" s="492"/>
      <c r="E19" s="491"/>
      <c r="F19" s="493"/>
      <c r="G19" s="494"/>
      <c r="H19" s="494">
        <v>15</v>
      </c>
      <c r="I19" s="491"/>
      <c r="J19" s="493"/>
      <c r="K19" s="495"/>
      <c r="L19" s="492">
        <v>13</v>
      </c>
      <c r="M19" s="491">
        <v>12</v>
      </c>
      <c r="N19" s="493">
        <v>10</v>
      </c>
      <c r="O19" s="495"/>
      <c r="P19" s="492"/>
      <c r="Q19" s="491"/>
      <c r="R19" s="493">
        <v>13</v>
      </c>
      <c r="S19" s="495">
        <v>16</v>
      </c>
      <c r="T19" s="493"/>
      <c r="U19" s="491">
        <v>1</v>
      </c>
      <c r="V19" s="492"/>
      <c r="W19" s="491"/>
      <c r="X19" s="493"/>
      <c r="Y19" s="495"/>
      <c r="Z19" s="492"/>
      <c r="AA19" s="491"/>
      <c r="AB19" s="493"/>
      <c r="AC19" s="491"/>
      <c r="AD19" s="493">
        <v>9</v>
      </c>
      <c r="AE19" s="495"/>
      <c r="AF19" s="492"/>
      <c r="AG19" s="491"/>
      <c r="AH19" s="496"/>
      <c r="AI19" s="493"/>
      <c r="AJ19" s="497">
        <f t="shared" si="0"/>
        <v>89</v>
      </c>
    </row>
    <row r="20" spans="1:36" s="262" customFormat="1" ht="15">
      <c r="A20" s="489">
        <f t="shared" si="1"/>
        <v>7</v>
      </c>
      <c r="B20" s="490" t="s">
        <v>154</v>
      </c>
      <c r="C20" s="491"/>
      <c r="D20" s="492"/>
      <c r="E20" s="491">
        <v>6</v>
      </c>
      <c r="F20" s="493">
        <v>11</v>
      </c>
      <c r="G20" s="494"/>
      <c r="H20" s="494"/>
      <c r="I20" s="491"/>
      <c r="J20" s="493"/>
      <c r="K20" s="495"/>
      <c r="L20" s="492"/>
      <c r="M20" s="491"/>
      <c r="N20" s="493"/>
      <c r="O20" s="495"/>
      <c r="P20" s="492"/>
      <c r="Q20" s="491"/>
      <c r="R20" s="493"/>
      <c r="S20" s="495"/>
      <c r="T20" s="493">
        <v>14</v>
      </c>
      <c r="U20" s="491"/>
      <c r="V20" s="492">
        <v>12</v>
      </c>
      <c r="W20" s="491"/>
      <c r="X20" s="493"/>
      <c r="Y20" s="495"/>
      <c r="Z20" s="492"/>
      <c r="AA20" s="491"/>
      <c r="AB20" s="493">
        <v>5</v>
      </c>
      <c r="AC20" s="491"/>
      <c r="AD20" s="493"/>
      <c r="AE20" s="495"/>
      <c r="AF20" s="492"/>
      <c r="AG20" s="491">
        <v>15</v>
      </c>
      <c r="AH20" s="496">
        <v>13</v>
      </c>
      <c r="AI20" s="493">
        <v>11</v>
      </c>
      <c r="AJ20" s="497">
        <f t="shared" si="0"/>
        <v>87</v>
      </c>
    </row>
    <row r="21" spans="1:36" s="262" customFormat="1" ht="12" customHeight="1">
      <c r="A21" s="489">
        <f t="shared" si="1"/>
        <v>8</v>
      </c>
      <c r="B21" s="498" t="s">
        <v>153</v>
      </c>
      <c r="C21" s="491">
        <v>7</v>
      </c>
      <c r="D21" s="492"/>
      <c r="E21" s="491"/>
      <c r="F21" s="493">
        <v>15</v>
      </c>
      <c r="G21" s="494"/>
      <c r="H21" s="494"/>
      <c r="I21" s="491"/>
      <c r="J21" s="493"/>
      <c r="K21" s="495"/>
      <c r="L21" s="492"/>
      <c r="M21" s="491"/>
      <c r="N21" s="493"/>
      <c r="O21" s="495"/>
      <c r="P21" s="492"/>
      <c r="Q21" s="491"/>
      <c r="R21" s="493">
        <v>10</v>
      </c>
      <c r="S21" s="495"/>
      <c r="T21" s="493"/>
      <c r="U21" s="491"/>
      <c r="V21" s="492">
        <v>18</v>
      </c>
      <c r="W21" s="491"/>
      <c r="X21" s="493">
        <v>18</v>
      </c>
      <c r="Y21" s="495"/>
      <c r="Z21" s="492"/>
      <c r="AA21" s="491"/>
      <c r="AB21" s="493">
        <v>9</v>
      </c>
      <c r="AC21" s="491"/>
      <c r="AD21" s="493"/>
      <c r="AE21" s="495"/>
      <c r="AF21" s="492"/>
      <c r="AG21" s="491"/>
      <c r="AH21" s="496"/>
      <c r="AI21" s="493"/>
      <c r="AJ21" s="497">
        <f t="shared" si="0"/>
        <v>77</v>
      </c>
    </row>
    <row r="22" spans="1:36" s="262" customFormat="1" ht="15">
      <c r="A22" s="489">
        <f t="shared" si="1"/>
        <v>9</v>
      </c>
      <c r="B22" s="490" t="s">
        <v>146</v>
      </c>
      <c r="C22" s="491">
        <v>11</v>
      </c>
      <c r="D22" s="492"/>
      <c r="E22" s="491"/>
      <c r="F22" s="493"/>
      <c r="G22" s="494"/>
      <c r="H22" s="494"/>
      <c r="I22" s="491"/>
      <c r="J22" s="493"/>
      <c r="K22" s="495"/>
      <c r="L22" s="492"/>
      <c r="M22" s="491"/>
      <c r="N22" s="493"/>
      <c r="O22" s="495"/>
      <c r="P22" s="492"/>
      <c r="Q22" s="491"/>
      <c r="R22" s="493"/>
      <c r="S22" s="495">
        <v>20</v>
      </c>
      <c r="T22" s="493"/>
      <c r="U22" s="491"/>
      <c r="V22" s="492">
        <v>10</v>
      </c>
      <c r="W22" s="491"/>
      <c r="X22" s="493"/>
      <c r="Y22" s="495">
        <v>16</v>
      </c>
      <c r="Z22" s="492"/>
      <c r="AA22" s="491"/>
      <c r="AB22" s="493"/>
      <c r="AC22" s="491"/>
      <c r="AD22" s="493"/>
      <c r="AE22" s="495">
        <v>16</v>
      </c>
      <c r="AF22" s="492">
        <v>2</v>
      </c>
      <c r="AG22" s="491"/>
      <c r="AH22" s="496"/>
      <c r="AI22" s="493"/>
      <c r="AJ22" s="497">
        <f t="shared" si="0"/>
        <v>75</v>
      </c>
    </row>
    <row r="23" spans="1:36" s="262" customFormat="1" ht="15">
      <c r="A23" s="489">
        <f t="shared" si="1"/>
        <v>10</v>
      </c>
      <c r="B23" s="490" t="s">
        <v>149</v>
      </c>
      <c r="C23" s="491"/>
      <c r="D23" s="492"/>
      <c r="E23" s="491"/>
      <c r="F23" s="493"/>
      <c r="G23" s="494"/>
      <c r="H23" s="494">
        <v>14</v>
      </c>
      <c r="I23" s="491"/>
      <c r="J23" s="493"/>
      <c r="K23" s="495">
        <v>12</v>
      </c>
      <c r="L23" s="492">
        <v>11</v>
      </c>
      <c r="M23" s="491"/>
      <c r="N23" s="493"/>
      <c r="O23" s="495"/>
      <c r="P23" s="492"/>
      <c r="Q23" s="491"/>
      <c r="R23" s="493">
        <v>16</v>
      </c>
      <c r="S23" s="495">
        <v>13</v>
      </c>
      <c r="T23" s="493"/>
      <c r="U23" s="491"/>
      <c r="V23" s="492"/>
      <c r="W23" s="491"/>
      <c r="X23" s="493"/>
      <c r="Y23" s="495"/>
      <c r="Z23" s="492">
        <v>8</v>
      </c>
      <c r="AA23" s="491"/>
      <c r="AB23" s="493"/>
      <c r="AC23" s="491"/>
      <c r="AD23" s="493"/>
      <c r="AE23" s="495"/>
      <c r="AF23" s="492"/>
      <c r="AG23" s="491"/>
      <c r="AH23" s="496"/>
      <c r="AI23" s="493"/>
      <c r="AJ23" s="497">
        <f t="shared" si="0"/>
        <v>74</v>
      </c>
    </row>
    <row r="24" spans="1:36" s="262" customFormat="1" ht="15">
      <c r="A24" s="489">
        <f t="shared" si="1"/>
        <v>11</v>
      </c>
      <c r="B24" s="490" t="s">
        <v>148</v>
      </c>
      <c r="C24" s="491"/>
      <c r="D24" s="492"/>
      <c r="E24" s="491"/>
      <c r="F24" s="493"/>
      <c r="G24" s="494"/>
      <c r="H24" s="494"/>
      <c r="I24" s="491">
        <v>18</v>
      </c>
      <c r="J24" s="493"/>
      <c r="K24" s="495"/>
      <c r="L24" s="492"/>
      <c r="M24" s="491"/>
      <c r="N24" s="493"/>
      <c r="O24" s="495"/>
      <c r="P24" s="492"/>
      <c r="Q24" s="491"/>
      <c r="R24" s="493">
        <v>20</v>
      </c>
      <c r="S24" s="495"/>
      <c r="T24" s="493"/>
      <c r="U24" s="491"/>
      <c r="V24" s="492"/>
      <c r="W24" s="491"/>
      <c r="X24" s="493"/>
      <c r="Y24" s="495"/>
      <c r="Z24" s="492"/>
      <c r="AA24" s="491"/>
      <c r="AB24" s="493">
        <v>16</v>
      </c>
      <c r="AC24" s="491"/>
      <c r="AD24" s="493"/>
      <c r="AE24" s="495"/>
      <c r="AF24" s="492">
        <v>15</v>
      </c>
      <c r="AG24" s="491"/>
      <c r="AH24" s="496"/>
      <c r="AI24" s="493"/>
      <c r="AJ24" s="497">
        <f t="shared" si="0"/>
        <v>69</v>
      </c>
    </row>
    <row r="25" spans="1:36" s="262" customFormat="1" ht="15">
      <c r="A25" s="489">
        <f t="shared" si="1"/>
        <v>12</v>
      </c>
      <c r="B25" s="499" t="s">
        <v>87</v>
      </c>
      <c r="C25" s="491">
        <v>6</v>
      </c>
      <c r="D25" s="492"/>
      <c r="E25" s="491"/>
      <c r="F25" s="493"/>
      <c r="G25" s="494"/>
      <c r="H25" s="494"/>
      <c r="I25" s="491"/>
      <c r="J25" s="493"/>
      <c r="K25" s="495"/>
      <c r="L25" s="492">
        <v>14</v>
      </c>
      <c r="M25" s="491"/>
      <c r="N25" s="493"/>
      <c r="O25" s="495"/>
      <c r="P25" s="492"/>
      <c r="Q25" s="491"/>
      <c r="R25" s="493"/>
      <c r="S25" s="495"/>
      <c r="T25" s="493"/>
      <c r="U25" s="491"/>
      <c r="V25" s="492"/>
      <c r="W25" s="491"/>
      <c r="X25" s="493">
        <v>12</v>
      </c>
      <c r="Y25" s="495"/>
      <c r="Z25" s="492"/>
      <c r="AA25" s="491"/>
      <c r="AB25" s="493"/>
      <c r="AC25" s="491"/>
      <c r="AD25" s="493">
        <v>14</v>
      </c>
      <c r="AE25" s="495"/>
      <c r="AF25" s="492"/>
      <c r="AG25" s="491"/>
      <c r="AH25" s="496">
        <v>12</v>
      </c>
      <c r="AI25" s="493">
        <v>10</v>
      </c>
      <c r="AJ25" s="497">
        <f t="shared" si="0"/>
        <v>68</v>
      </c>
    </row>
    <row r="26" spans="1:36" s="262" customFormat="1" ht="15">
      <c r="A26" s="489">
        <f t="shared" si="1"/>
        <v>13</v>
      </c>
      <c r="B26" s="490" t="s">
        <v>88</v>
      </c>
      <c r="C26" s="491"/>
      <c r="D26" s="492"/>
      <c r="E26" s="491"/>
      <c r="F26" s="493"/>
      <c r="G26" s="494"/>
      <c r="H26" s="494">
        <v>16</v>
      </c>
      <c r="I26" s="491"/>
      <c r="J26" s="493"/>
      <c r="K26" s="495"/>
      <c r="L26" s="492"/>
      <c r="M26" s="491">
        <v>14</v>
      </c>
      <c r="N26" s="493"/>
      <c r="O26" s="495"/>
      <c r="P26" s="492"/>
      <c r="Q26" s="491"/>
      <c r="R26" s="493"/>
      <c r="S26" s="495"/>
      <c r="T26" s="493"/>
      <c r="U26" s="491"/>
      <c r="V26" s="492"/>
      <c r="W26" s="491">
        <v>8</v>
      </c>
      <c r="X26" s="493"/>
      <c r="Y26" s="495">
        <v>13</v>
      </c>
      <c r="Z26" s="492"/>
      <c r="AA26" s="491">
        <v>7</v>
      </c>
      <c r="AB26" s="493"/>
      <c r="AC26" s="491"/>
      <c r="AD26" s="493">
        <v>7</v>
      </c>
      <c r="AE26" s="495"/>
      <c r="AF26" s="492"/>
      <c r="AG26" s="491"/>
      <c r="AH26" s="496"/>
      <c r="AI26" s="493"/>
      <c r="AJ26" s="497">
        <f>SUM(C26:AI26)</f>
        <v>65</v>
      </c>
    </row>
    <row r="27" spans="1:36" s="262" customFormat="1" ht="13.5" customHeight="1">
      <c r="A27" s="489">
        <f t="shared" si="1"/>
        <v>14</v>
      </c>
      <c r="B27" s="490" t="s">
        <v>158</v>
      </c>
      <c r="C27" s="491"/>
      <c r="D27" s="492"/>
      <c r="E27" s="491"/>
      <c r="F27" s="493"/>
      <c r="G27" s="494"/>
      <c r="H27" s="494"/>
      <c r="I27" s="491"/>
      <c r="J27" s="493"/>
      <c r="K27" s="495"/>
      <c r="L27" s="492"/>
      <c r="M27" s="491"/>
      <c r="N27" s="493"/>
      <c r="O27" s="495"/>
      <c r="P27" s="492">
        <v>13</v>
      </c>
      <c r="Q27" s="491"/>
      <c r="R27" s="493"/>
      <c r="S27" s="495"/>
      <c r="T27" s="493"/>
      <c r="U27" s="491"/>
      <c r="V27" s="492">
        <v>15</v>
      </c>
      <c r="W27" s="491">
        <v>7</v>
      </c>
      <c r="X27" s="493">
        <v>5</v>
      </c>
      <c r="Y27" s="495"/>
      <c r="Z27" s="492"/>
      <c r="AA27" s="491"/>
      <c r="AB27" s="493"/>
      <c r="AC27" s="491"/>
      <c r="AD27" s="493">
        <v>6</v>
      </c>
      <c r="AE27" s="495"/>
      <c r="AF27" s="492"/>
      <c r="AG27" s="491"/>
      <c r="AH27" s="496"/>
      <c r="AI27" s="493">
        <v>16</v>
      </c>
      <c r="AJ27" s="497">
        <f>SUM(C27:AI27)</f>
        <v>62</v>
      </c>
    </row>
    <row r="28" spans="1:36" ht="15">
      <c r="A28" s="489">
        <f t="shared" si="1"/>
        <v>15</v>
      </c>
      <c r="B28" s="490" t="s">
        <v>406</v>
      </c>
      <c r="C28" s="491"/>
      <c r="D28" s="492"/>
      <c r="E28" s="491"/>
      <c r="F28" s="493">
        <v>16</v>
      </c>
      <c r="G28" s="494"/>
      <c r="H28" s="494"/>
      <c r="I28" s="491"/>
      <c r="J28" s="493"/>
      <c r="K28" s="495"/>
      <c r="L28" s="492"/>
      <c r="M28" s="491"/>
      <c r="N28" s="493">
        <v>11</v>
      </c>
      <c r="O28" s="495"/>
      <c r="P28" s="492"/>
      <c r="Q28" s="491"/>
      <c r="R28" s="493"/>
      <c r="S28" s="495"/>
      <c r="T28" s="493"/>
      <c r="U28" s="491">
        <v>16</v>
      </c>
      <c r="V28" s="492">
        <v>3</v>
      </c>
      <c r="W28" s="491"/>
      <c r="X28" s="493">
        <v>3</v>
      </c>
      <c r="Y28" s="495"/>
      <c r="Z28" s="492"/>
      <c r="AA28" s="491"/>
      <c r="AB28" s="493">
        <v>8</v>
      </c>
      <c r="AC28" s="491"/>
      <c r="AD28" s="493"/>
      <c r="AE28" s="495"/>
      <c r="AF28" s="492"/>
      <c r="AG28" s="491"/>
      <c r="AH28" s="496"/>
      <c r="AI28" s="493"/>
      <c r="AJ28" s="497">
        <f t="shared" si="0"/>
        <v>57</v>
      </c>
    </row>
    <row r="29" spans="1:36" ht="15">
      <c r="A29" s="489">
        <f t="shared" si="1"/>
        <v>16</v>
      </c>
      <c r="B29" s="490" t="s">
        <v>156</v>
      </c>
      <c r="C29" s="491"/>
      <c r="D29" s="492"/>
      <c r="E29" s="491"/>
      <c r="F29" s="493"/>
      <c r="G29" s="494"/>
      <c r="H29" s="494">
        <v>11</v>
      </c>
      <c r="I29" s="491"/>
      <c r="J29" s="493"/>
      <c r="K29" s="495"/>
      <c r="L29" s="492"/>
      <c r="M29" s="491"/>
      <c r="N29" s="493"/>
      <c r="O29" s="495"/>
      <c r="P29" s="492">
        <v>12</v>
      </c>
      <c r="Q29" s="491"/>
      <c r="R29" s="493"/>
      <c r="S29" s="495">
        <v>14</v>
      </c>
      <c r="T29" s="493"/>
      <c r="U29" s="491"/>
      <c r="V29" s="492">
        <v>9</v>
      </c>
      <c r="W29" s="491"/>
      <c r="X29" s="493"/>
      <c r="Y29" s="495">
        <v>9</v>
      </c>
      <c r="Z29" s="492">
        <v>1</v>
      </c>
      <c r="AA29" s="491"/>
      <c r="AB29" s="493"/>
      <c r="AC29" s="491"/>
      <c r="AD29" s="493"/>
      <c r="AE29" s="495"/>
      <c r="AF29" s="492"/>
      <c r="AG29" s="491"/>
      <c r="AH29" s="496"/>
      <c r="AI29" s="493"/>
      <c r="AJ29" s="497">
        <f t="shared" si="0"/>
        <v>56</v>
      </c>
    </row>
    <row r="30" spans="1:36" s="262" customFormat="1" ht="14.25" customHeight="1">
      <c r="A30" s="489">
        <f t="shared" si="1"/>
        <v>17</v>
      </c>
      <c r="B30" s="490" t="s">
        <v>67</v>
      </c>
      <c r="C30" s="491">
        <v>15</v>
      </c>
      <c r="D30" s="492"/>
      <c r="E30" s="491"/>
      <c r="F30" s="493"/>
      <c r="G30" s="494"/>
      <c r="H30" s="494"/>
      <c r="I30" s="491"/>
      <c r="J30" s="493"/>
      <c r="K30" s="495"/>
      <c r="L30" s="492"/>
      <c r="M30" s="491"/>
      <c r="N30" s="493">
        <v>20</v>
      </c>
      <c r="O30" s="495"/>
      <c r="P30" s="492"/>
      <c r="Q30" s="491"/>
      <c r="R30" s="493"/>
      <c r="S30" s="495"/>
      <c r="T30" s="493"/>
      <c r="U30" s="491"/>
      <c r="V30" s="492"/>
      <c r="W30" s="491"/>
      <c r="X30" s="493">
        <v>13</v>
      </c>
      <c r="Y30" s="495"/>
      <c r="Z30" s="492"/>
      <c r="AA30" s="491"/>
      <c r="AB30" s="493"/>
      <c r="AC30" s="491"/>
      <c r="AD30" s="493"/>
      <c r="AE30" s="495"/>
      <c r="AF30" s="492"/>
      <c r="AG30" s="491"/>
      <c r="AH30" s="496"/>
      <c r="AI30" s="493"/>
      <c r="AJ30" s="497">
        <f t="shared" si="0"/>
        <v>48</v>
      </c>
    </row>
    <row r="31" spans="1:36" s="262" customFormat="1" ht="14.25" customHeight="1">
      <c r="A31" s="489">
        <f t="shared" si="1"/>
        <v>18</v>
      </c>
      <c r="B31" s="490" t="s">
        <v>147</v>
      </c>
      <c r="C31" s="491">
        <v>12</v>
      </c>
      <c r="D31" s="492"/>
      <c r="E31" s="491"/>
      <c r="F31" s="493"/>
      <c r="G31" s="494"/>
      <c r="H31" s="494"/>
      <c r="I31" s="491"/>
      <c r="J31" s="493"/>
      <c r="K31" s="495"/>
      <c r="L31" s="492"/>
      <c r="M31" s="491"/>
      <c r="N31" s="493"/>
      <c r="O31" s="495"/>
      <c r="P31" s="492"/>
      <c r="Q31" s="491"/>
      <c r="R31" s="493"/>
      <c r="S31" s="495"/>
      <c r="T31" s="493"/>
      <c r="U31" s="491"/>
      <c r="V31" s="492"/>
      <c r="W31" s="491"/>
      <c r="X31" s="493"/>
      <c r="Y31" s="495"/>
      <c r="Z31" s="492"/>
      <c r="AA31" s="491">
        <v>18</v>
      </c>
      <c r="AB31" s="493">
        <v>11</v>
      </c>
      <c r="AC31" s="491"/>
      <c r="AD31" s="493"/>
      <c r="AE31" s="495"/>
      <c r="AF31" s="492">
        <v>6</v>
      </c>
      <c r="AG31" s="491"/>
      <c r="AH31" s="496"/>
      <c r="AI31" s="493"/>
      <c r="AJ31" s="497">
        <f t="shared" si="0"/>
        <v>47</v>
      </c>
    </row>
    <row r="32" spans="1:36" s="262" customFormat="1" ht="13.5" customHeight="1">
      <c r="A32" s="489">
        <f t="shared" si="1"/>
        <v>19</v>
      </c>
      <c r="B32" s="490" t="s">
        <v>155</v>
      </c>
      <c r="C32" s="491"/>
      <c r="D32" s="492"/>
      <c r="E32" s="491"/>
      <c r="F32" s="493">
        <v>18</v>
      </c>
      <c r="G32" s="494">
        <v>16</v>
      </c>
      <c r="H32" s="494"/>
      <c r="I32" s="491"/>
      <c r="J32" s="493"/>
      <c r="K32" s="495"/>
      <c r="L32" s="492"/>
      <c r="M32" s="491"/>
      <c r="N32" s="493"/>
      <c r="O32" s="495"/>
      <c r="P32" s="492"/>
      <c r="Q32" s="491"/>
      <c r="R32" s="493"/>
      <c r="S32" s="495">
        <v>10</v>
      </c>
      <c r="T32" s="493"/>
      <c r="U32" s="491"/>
      <c r="V32" s="492"/>
      <c r="W32" s="491"/>
      <c r="X32" s="493"/>
      <c r="Y32" s="495"/>
      <c r="Z32" s="492"/>
      <c r="AA32" s="491"/>
      <c r="AB32" s="493"/>
      <c r="AC32" s="491"/>
      <c r="AD32" s="493"/>
      <c r="AE32" s="495"/>
      <c r="AF32" s="492"/>
      <c r="AG32" s="491"/>
      <c r="AH32" s="496"/>
      <c r="AI32" s="493"/>
      <c r="AJ32" s="497">
        <f t="shared" si="0"/>
        <v>44</v>
      </c>
    </row>
    <row r="33" spans="1:36" s="262" customFormat="1" ht="15">
      <c r="A33" s="489">
        <f t="shared" si="1"/>
        <v>20</v>
      </c>
      <c r="B33" s="490" t="s">
        <v>179</v>
      </c>
      <c r="C33" s="491"/>
      <c r="D33" s="492"/>
      <c r="E33" s="491">
        <v>8</v>
      </c>
      <c r="F33" s="493">
        <v>12</v>
      </c>
      <c r="G33" s="494"/>
      <c r="H33" s="494"/>
      <c r="I33" s="491"/>
      <c r="J33" s="493"/>
      <c r="K33" s="495"/>
      <c r="L33" s="492"/>
      <c r="M33" s="491"/>
      <c r="N33" s="493"/>
      <c r="O33" s="495"/>
      <c r="P33" s="492"/>
      <c r="Q33" s="491"/>
      <c r="R33" s="493"/>
      <c r="S33" s="495"/>
      <c r="T33" s="493"/>
      <c r="U33" s="491"/>
      <c r="V33" s="492">
        <v>13</v>
      </c>
      <c r="W33" s="491"/>
      <c r="X33" s="493"/>
      <c r="Y33" s="495">
        <v>6</v>
      </c>
      <c r="Z33" s="492">
        <v>5</v>
      </c>
      <c r="AA33" s="491"/>
      <c r="AB33" s="493"/>
      <c r="AC33" s="491"/>
      <c r="AD33" s="493"/>
      <c r="AE33" s="495"/>
      <c r="AF33" s="492"/>
      <c r="AG33" s="491"/>
      <c r="AH33" s="496"/>
      <c r="AI33" s="493"/>
      <c r="AJ33" s="497">
        <f t="shared" si="0"/>
        <v>44</v>
      </c>
    </row>
    <row r="34" spans="1:36" s="262" customFormat="1" ht="15">
      <c r="A34" s="489">
        <f t="shared" si="1"/>
        <v>21</v>
      </c>
      <c r="B34" s="490" t="s">
        <v>134</v>
      </c>
      <c r="C34" s="491"/>
      <c r="D34" s="492"/>
      <c r="E34" s="491"/>
      <c r="F34" s="493"/>
      <c r="G34" s="494"/>
      <c r="H34" s="494"/>
      <c r="I34" s="491"/>
      <c r="J34" s="493"/>
      <c r="K34" s="495"/>
      <c r="L34" s="492">
        <v>15</v>
      </c>
      <c r="M34" s="491"/>
      <c r="N34" s="493"/>
      <c r="O34" s="495"/>
      <c r="P34" s="492"/>
      <c r="Q34" s="491"/>
      <c r="R34" s="493"/>
      <c r="S34" s="495"/>
      <c r="T34" s="493">
        <v>20</v>
      </c>
      <c r="U34" s="491"/>
      <c r="V34" s="492"/>
      <c r="W34" s="491"/>
      <c r="X34" s="493"/>
      <c r="Y34" s="495"/>
      <c r="Z34" s="492"/>
      <c r="AA34" s="491"/>
      <c r="AB34" s="493">
        <v>2</v>
      </c>
      <c r="AC34" s="491"/>
      <c r="AD34" s="493">
        <v>3</v>
      </c>
      <c r="AE34" s="495"/>
      <c r="AF34" s="492"/>
      <c r="AG34" s="491"/>
      <c r="AH34" s="496"/>
      <c r="AI34" s="493"/>
      <c r="AJ34" s="497">
        <f t="shared" si="0"/>
        <v>40</v>
      </c>
    </row>
    <row r="35" spans="1:36" s="262" customFormat="1" ht="15">
      <c r="A35" s="489">
        <f t="shared" si="1"/>
        <v>22</v>
      </c>
      <c r="B35" s="490" t="s">
        <v>93</v>
      </c>
      <c r="C35" s="491">
        <v>18</v>
      </c>
      <c r="D35" s="492">
        <v>13</v>
      </c>
      <c r="E35" s="491"/>
      <c r="F35" s="493"/>
      <c r="G35" s="494"/>
      <c r="H35" s="494"/>
      <c r="I35" s="491"/>
      <c r="J35" s="493"/>
      <c r="K35" s="495"/>
      <c r="L35" s="492"/>
      <c r="M35" s="491"/>
      <c r="N35" s="493"/>
      <c r="O35" s="495"/>
      <c r="P35" s="492"/>
      <c r="Q35" s="491"/>
      <c r="R35" s="493"/>
      <c r="S35" s="495"/>
      <c r="T35" s="493"/>
      <c r="U35" s="491"/>
      <c r="V35" s="492"/>
      <c r="W35" s="491"/>
      <c r="X35" s="493"/>
      <c r="Y35" s="495"/>
      <c r="Z35" s="492"/>
      <c r="AA35" s="491"/>
      <c r="AB35" s="493"/>
      <c r="AC35" s="491"/>
      <c r="AD35" s="493"/>
      <c r="AE35" s="495"/>
      <c r="AF35" s="492">
        <v>7</v>
      </c>
      <c r="AG35" s="491"/>
      <c r="AH35" s="496"/>
      <c r="AI35" s="493"/>
      <c r="AJ35" s="497">
        <f t="shared" si="0"/>
        <v>38</v>
      </c>
    </row>
    <row r="36" spans="1:36" s="262" customFormat="1" ht="15">
      <c r="A36" s="489">
        <f t="shared" si="1"/>
        <v>23</v>
      </c>
      <c r="B36" s="490" t="s">
        <v>133</v>
      </c>
      <c r="C36" s="491">
        <v>16</v>
      </c>
      <c r="D36" s="492"/>
      <c r="E36" s="491"/>
      <c r="F36" s="493"/>
      <c r="G36" s="494"/>
      <c r="H36" s="494">
        <v>18</v>
      </c>
      <c r="I36" s="491"/>
      <c r="J36" s="493"/>
      <c r="K36" s="495"/>
      <c r="L36" s="492"/>
      <c r="M36" s="491"/>
      <c r="N36" s="493"/>
      <c r="O36" s="495"/>
      <c r="P36" s="492"/>
      <c r="Q36" s="491"/>
      <c r="R36" s="493"/>
      <c r="S36" s="495"/>
      <c r="T36" s="493"/>
      <c r="U36" s="491">
        <v>2</v>
      </c>
      <c r="V36" s="492"/>
      <c r="W36" s="491"/>
      <c r="X36" s="493"/>
      <c r="Y36" s="495"/>
      <c r="Z36" s="492"/>
      <c r="AA36" s="491"/>
      <c r="AB36" s="493"/>
      <c r="AC36" s="491"/>
      <c r="AD36" s="493"/>
      <c r="AE36" s="495"/>
      <c r="AF36" s="492">
        <v>1</v>
      </c>
      <c r="AG36" s="491"/>
      <c r="AH36" s="496"/>
      <c r="AI36" s="493"/>
      <c r="AJ36" s="497">
        <f t="shared" si="0"/>
        <v>37</v>
      </c>
    </row>
    <row r="37" spans="1:36" s="262" customFormat="1" ht="15">
      <c r="A37" s="489">
        <f t="shared" si="1"/>
        <v>24</v>
      </c>
      <c r="B37" s="490" t="s">
        <v>135</v>
      </c>
      <c r="C37" s="491">
        <v>4</v>
      </c>
      <c r="D37" s="492"/>
      <c r="E37" s="491"/>
      <c r="F37" s="493"/>
      <c r="G37" s="494"/>
      <c r="H37" s="494"/>
      <c r="I37" s="491">
        <v>14</v>
      </c>
      <c r="J37" s="493"/>
      <c r="K37" s="495"/>
      <c r="L37" s="492"/>
      <c r="M37" s="491"/>
      <c r="N37" s="493"/>
      <c r="O37" s="495"/>
      <c r="P37" s="492"/>
      <c r="Q37" s="491"/>
      <c r="R37" s="493"/>
      <c r="S37" s="495"/>
      <c r="T37" s="493"/>
      <c r="U37" s="491"/>
      <c r="V37" s="492"/>
      <c r="W37" s="491">
        <v>9</v>
      </c>
      <c r="X37" s="493">
        <v>2</v>
      </c>
      <c r="Y37" s="495"/>
      <c r="Z37" s="492"/>
      <c r="AA37" s="491"/>
      <c r="AB37" s="493">
        <v>7</v>
      </c>
      <c r="AC37" s="491"/>
      <c r="AD37" s="493"/>
      <c r="AE37" s="495"/>
      <c r="AF37" s="492"/>
      <c r="AG37" s="491"/>
      <c r="AH37" s="496"/>
      <c r="AI37" s="493"/>
      <c r="AJ37" s="497">
        <f t="shared" si="0"/>
        <v>36</v>
      </c>
    </row>
    <row r="38" spans="1:36" ht="15">
      <c r="A38" s="489">
        <f t="shared" si="1"/>
        <v>25</v>
      </c>
      <c r="B38" s="490" t="s">
        <v>150</v>
      </c>
      <c r="C38" s="491"/>
      <c r="D38" s="492"/>
      <c r="E38" s="491"/>
      <c r="F38" s="493"/>
      <c r="G38" s="494">
        <v>20</v>
      </c>
      <c r="H38" s="494">
        <v>13</v>
      </c>
      <c r="I38" s="491"/>
      <c r="J38" s="493"/>
      <c r="K38" s="495"/>
      <c r="L38" s="492"/>
      <c r="M38" s="491"/>
      <c r="N38" s="493"/>
      <c r="O38" s="495"/>
      <c r="P38" s="492"/>
      <c r="Q38" s="491"/>
      <c r="R38" s="493"/>
      <c r="S38" s="495"/>
      <c r="T38" s="493"/>
      <c r="U38" s="491"/>
      <c r="V38" s="492"/>
      <c r="W38" s="491"/>
      <c r="X38" s="493"/>
      <c r="Y38" s="495"/>
      <c r="Z38" s="492"/>
      <c r="AA38" s="491"/>
      <c r="AB38" s="493"/>
      <c r="AC38" s="491"/>
      <c r="AD38" s="493"/>
      <c r="AE38" s="495"/>
      <c r="AF38" s="492" t="s">
        <v>162</v>
      </c>
      <c r="AG38" s="491"/>
      <c r="AH38" s="496"/>
      <c r="AI38" s="493"/>
      <c r="AJ38" s="497">
        <f t="shared" si="0"/>
        <v>33</v>
      </c>
    </row>
    <row r="39" spans="1:36" s="262" customFormat="1" ht="15">
      <c r="A39" s="489">
        <f t="shared" si="1"/>
        <v>26</v>
      </c>
      <c r="B39" s="490" t="s">
        <v>152</v>
      </c>
      <c r="C39" s="491"/>
      <c r="D39" s="492"/>
      <c r="E39" s="491"/>
      <c r="F39" s="500"/>
      <c r="G39" s="501"/>
      <c r="H39" s="501"/>
      <c r="I39" s="502"/>
      <c r="J39" s="500"/>
      <c r="K39" s="503"/>
      <c r="L39" s="504"/>
      <c r="M39" s="502"/>
      <c r="N39" s="500"/>
      <c r="O39" s="503"/>
      <c r="P39" s="504"/>
      <c r="Q39" s="502"/>
      <c r="R39" s="500"/>
      <c r="S39" s="503"/>
      <c r="T39" s="500"/>
      <c r="U39" s="502"/>
      <c r="V39" s="504"/>
      <c r="W39" s="502"/>
      <c r="X39" s="500"/>
      <c r="Y39" s="503"/>
      <c r="Z39" s="504"/>
      <c r="AA39" s="502"/>
      <c r="AB39" s="500"/>
      <c r="AC39" s="502">
        <v>18</v>
      </c>
      <c r="AD39" s="500">
        <v>15</v>
      </c>
      <c r="AE39" s="503"/>
      <c r="AF39" s="504"/>
      <c r="AG39" s="502"/>
      <c r="AH39" s="505"/>
      <c r="AI39" s="500"/>
      <c r="AJ39" s="497">
        <f t="shared" si="0"/>
        <v>33</v>
      </c>
    </row>
    <row r="40" spans="1:36" s="403" customFormat="1" ht="15">
      <c r="A40" s="489">
        <f t="shared" si="1"/>
        <v>27</v>
      </c>
      <c r="B40" s="490" t="s">
        <v>311</v>
      </c>
      <c r="C40" s="491"/>
      <c r="D40" s="492"/>
      <c r="E40" s="491"/>
      <c r="F40" s="493"/>
      <c r="G40" s="494"/>
      <c r="H40" s="494"/>
      <c r="I40" s="491"/>
      <c r="J40" s="493"/>
      <c r="K40" s="495"/>
      <c r="L40" s="492"/>
      <c r="M40" s="491"/>
      <c r="N40" s="493"/>
      <c r="O40" s="495">
        <v>16</v>
      </c>
      <c r="P40" s="492">
        <v>15</v>
      </c>
      <c r="Q40" s="491"/>
      <c r="R40" s="493"/>
      <c r="S40" s="495"/>
      <c r="T40" s="493"/>
      <c r="U40" s="491"/>
      <c r="V40" s="492"/>
      <c r="W40" s="491"/>
      <c r="X40" s="493"/>
      <c r="Y40" s="495"/>
      <c r="Z40" s="492"/>
      <c r="AA40" s="491"/>
      <c r="AB40" s="493"/>
      <c r="AC40" s="491"/>
      <c r="AD40" s="493"/>
      <c r="AE40" s="495"/>
      <c r="AF40" s="492"/>
      <c r="AG40" s="491"/>
      <c r="AH40" s="496"/>
      <c r="AI40" s="493"/>
      <c r="AJ40" s="497">
        <f t="shared" si="0"/>
        <v>31</v>
      </c>
    </row>
    <row r="41" spans="1:36" ht="15">
      <c r="A41" s="489">
        <f t="shared" si="1"/>
        <v>28</v>
      </c>
      <c r="B41" s="490" t="s">
        <v>157</v>
      </c>
      <c r="C41" s="502"/>
      <c r="D41" s="504"/>
      <c r="E41" s="502"/>
      <c r="F41" s="493"/>
      <c r="G41" s="494"/>
      <c r="H41" s="494"/>
      <c r="I41" s="491"/>
      <c r="J41" s="493"/>
      <c r="K41" s="495"/>
      <c r="L41" s="492"/>
      <c r="M41" s="491"/>
      <c r="N41" s="493"/>
      <c r="O41" s="495"/>
      <c r="P41" s="492"/>
      <c r="Q41" s="491"/>
      <c r="R41" s="493"/>
      <c r="S41" s="495"/>
      <c r="T41" s="493"/>
      <c r="U41" s="491"/>
      <c r="V41" s="492"/>
      <c r="W41" s="491">
        <v>4</v>
      </c>
      <c r="X41" s="493"/>
      <c r="Y41" s="495"/>
      <c r="Z41" s="492"/>
      <c r="AA41" s="491"/>
      <c r="AB41" s="493"/>
      <c r="AC41" s="491"/>
      <c r="AD41" s="493">
        <v>12</v>
      </c>
      <c r="AE41" s="495"/>
      <c r="AF41" s="492">
        <v>14</v>
      </c>
      <c r="AG41" s="491"/>
      <c r="AH41" s="496"/>
      <c r="AI41" s="493"/>
      <c r="AJ41" s="497">
        <f t="shared" si="0"/>
        <v>30</v>
      </c>
    </row>
    <row r="42" spans="1:36" s="262" customFormat="1" ht="15">
      <c r="A42" s="489">
        <f t="shared" si="1"/>
        <v>29</v>
      </c>
      <c r="B42" s="490" t="s">
        <v>326</v>
      </c>
      <c r="C42" s="491"/>
      <c r="D42" s="492"/>
      <c r="E42" s="491">
        <v>10</v>
      </c>
      <c r="F42" s="493"/>
      <c r="G42" s="494"/>
      <c r="H42" s="494"/>
      <c r="I42" s="491"/>
      <c r="J42" s="493"/>
      <c r="K42" s="495"/>
      <c r="L42" s="492"/>
      <c r="M42" s="491"/>
      <c r="N42" s="493"/>
      <c r="O42" s="495"/>
      <c r="P42" s="492"/>
      <c r="Q42" s="491"/>
      <c r="R42" s="493"/>
      <c r="S42" s="495"/>
      <c r="T42" s="493"/>
      <c r="U42" s="491"/>
      <c r="V42" s="492"/>
      <c r="W42" s="491"/>
      <c r="X42" s="493"/>
      <c r="Y42" s="495"/>
      <c r="Z42" s="492"/>
      <c r="AA42" s="491"/>
      <c r="AB42" s="493"/>
      <c r="AC42" s="491"/>
      <c r="AD42" s="493"/>
      <c r="AE42" s="495"/>
      <c r="AF42" s="492"/>
      <c r="AG42" s="491"/>
      <c r="AH42" s="496"/>
      <c r="AI42" s="493">
        <v>18</v>
      </c>
      <c r="AJ42" s="497">
        <f t="shared" si="0"/>
        <v>28</v>
      </c>
    </row>
    <row r="43" spans="1:36" s="262" customFormat="1" ht="15">
      <c r="A43" s="489">
        <f t="shared" si="1"/>
        <v>30</v>
      </c>
      <c r="B43" s="490" t="s">
        <v>590</v>
      </c>
      <c r="C43" s="491"/>
      <c r="D43" s="492"/>
      <c r="E43" s="491"/>
      <c r="F43" s="493"/>
      <c r="G43" s="494"/>
      <c r="H43" s="494"/>
      <c r="I43" s="491"/>
      <c r="J43" s="493"/>
      <c r="K43" s="495"/>
      <c r="L43" s="492"/>
      <c r="M43" s="491"/>
      <c r="N43" s="493"/>
      <c r="O43" s="495"/>
      <c r="P43" s="492"/>
      <c r="Q43" s="491"/>
      <c r="R43" s="493"/>
      <c r="S43" s="495"/>
      <c r="T43" s="493"/>
      <c r="U43" s="491"/>
      <c r="V43" s="492"/>
      <c r="W43" s="491">
        <v>16</v>
      </c>
      <c r="X43" s="493">
        <v>11</v>
      </c>
      <c r="Y43" s="495"/>
      <c r="Z43" s="492"/>
      <c r="AA43" s="491"/>
      <c r="AB43" s="493"/>
      <c r="AC43" s="491"/>
      <c r="AD43" s="493"/>
      <c r="AE43" s="495"/>
      <c r="AF43" s="492"/>
      <c r="AG43" s="491"/>
      <c r="AH43" s="496"/>
      <c r="AI43" s="493"/>
      <c r="AJ43" s="497">
        <f t="shared" si="0"/>
        <v>27</v>
      </c>
    </row>
    <row r="44" spans="1:36" s="262" customFormat="1" ht="15">
      <c r="A44" s="489">
        <f t="shared" si="1"/>
        <v>31</v>
      </c>
      <c r="B44" s="490" t="s">
        <v>286</v>
      </c>
      <c r="C44" s="491"/>
      <c r="D44" s="492"/>
      <c r="E44" s="491"/>
      <c r="F44" s="493"/>
      <c r="G44" s="494"/>
      <c r="H44" s="494"/>
      <c r="I44" s="491"/>
      <c r="J44" s="493"/>
      <c r="K44" s="495"/>
      <c r="L44" s="492"/>
      <c r="M44" s="491"/>
      <c r="N44" s="493"/>
      <c r="O44" s="495"/>
      <c r="P44" s="492"/>
      <c r="Q44" s="491"/>
      <c r="R44" s="493"/>
      <c r="S44" s="495"/>
      <c r="T44" s="493"/>
      <c r="U44" s="491"/>
      <c r="V44" s="492">
        <v>6</v>
      </c>
      <c r="W44" s="491"/>
      <c r="X44" s="493"/>
      <c r="Y44" s="495"/>
      <c r="Z44" s="492"/>
      <c r="AA44" s="491"/>
      <c r="AB44" s="493"/>
      <c r="AC44" s="491"/>
      <c r="AD44" s="493"/>
      <c r="AE44" s="495"/>
      <c r="AF44" s="492"/>
      <c r="AG44" s="491"/>
      <c r="AH44" s="496"/>
      <c r="AI44" s="493">
        <v>20</v>
      </c>
      <c r="AJ44" s="497">
        <f t="shared" si="0"/>
        <v>26</v>
      </c>
    </row>
    <row r="45" spans="1:36" s="262" customFormat="1" ht="15">
      <c r="A45" s="489">
        <f t="shared" si="1"/>
        <v>32</v>
      </c>
      <c r="B45" s="490" t="s">
        <v>319</v>
      </c>
      <c r="C45" s="491"/>
      <c r="D45" s="492"/>
      <c r="E45" s="491"/>
      <c r="F45" s="493"/>
      <c r="G45" s="494"/>
      <c r="H45" s="494"/>
      <c r="I45" s="491"/>
      <c r="J45" s="493"/>
      <c r="K45" s="495"/>
      <c r="L45" s="492"/>
      <c r="M45" s="491"/>
      <c r="N45" s="493"/>
      <c r="O45" s="495"/>
      <c r="P45" s="492"/>
      <c r="Q45" s="491"/>
      <c r="R45" s="493"/>
      <c r="S45" s="495"/>
      <c r="T45" s="493"/>
      <c r="U45" s="491"/>
      <c r="V45" s="492"/>
      <c r="W45" s="491"/>
      <c r="X45" s="493"/>
      <c r="Y45" s="495"/>
      <c r="Z45" s="492">
        <v>7</v>
      </c>
      <c r="AA45" s="491"/>
      <c r="AB45" s="493">
        <v>13</v>
      </c>
      <c r="AC45" s="491"/>
      <c r="AD45" s="493"/>
      <c r="AE45" s="495"/>
      <c r="AF45" s="492"/>
      <c r="AG45" s="491"/>
      <c r="AH45" s="496"/>
      <c r="AI45" s="493"/>
      <c r="AJ45" s="497">
        <f t="shared" si="0"/>
        <v>20</v>
      </c>
    </row>
    <row r="46" spans="1:36" s="262" customFormat="1" ht="15">
      <c r="A46" s="489">
        <f t="shared" si="1"/>
        <v>33</v>
      </c>
      <c r="B46" s="490" t="s">
        <v>552</v>
      </c>
      <c r="C46" s="491"/>
      <c r="D46" s="492"/>
      <c r="E46" s="491"/>
      <c r="F46" s="493"/>
      <c r="G46" s="494"/>
      <c r="H46" s="494"/>
      <c r="I46" s="491"/>
      <c r="J46" s="493"/>
      <c r="K46" s="495"/>
      <c r="L46" s="492"/>
      <c r="M46" s="491"/>
      <c r="N46" s="493"/>
      <c r="O46" s="495"/>
      <c r="P46" s="492"/>
      <c r="Q46" s="491"/>
      <c r="R46" s="493"/>
      <c r="S46" s="495"/>
      <c r="T46" s="493"/>
      <c r="U46" s="491"/>
      <c r="V46" s="492"/>
      <c r="W46" s="491"/>
      <c r="X46" s="493"/>
      <c r="Y46" s="495"/>
      <c r="Z46" s="492">
        <v>10</v>
      </c>
      <c r="AA46" s="491"/>
      <c r="AB46" s="493">
        <v>10</v>
      </c>
      <c r="AC46" s="491"/>
      <c r="AD46" s="493"/>
      <c r="AE46" s="495"/>
      <c r="AF46" s="492"/>
      <c r="AG46" s="491"/>
      <c r="AH46" s="496"/>
      <c r="AI46" s="493"/>
      <c r="AJ46" s="497">
        <f t="shared" si="0"/>
        <v>20</v>
      </c>
    </row>
    <row r="47" spans="1:36" s="262" customFormat="1" ht="15">
      <c r="A47" s="489">
        <f t="shared" si="1"/>
        <v>34</v>
      </c>
      <c r="B47" s="490" t="s">
        <v>159</v>
      </c>
      <c r="C47" s="491"/>
      <c r="D47" s="492"/>
      <c r="E47" s="491"/>
      <c r="F47" s="493"/>
      <c r="G47" s="494"/>
      <c r="H47" s="494"/>
      <c r="I47" s="491"/>
      <c r="J47" s="493"/>
      <c r="K47" s="495"/>
      <c r="L47" s="492"/>
      <c r="M47" s="491"/>
      <c r="N47" s="493"/>
      <c r="O47" s="495"/>
      <c r="P47" s="492"/>
      <c r="Q47" s="491"/>
      <c r="R47" s="493"/>
      <c r="S47" s="495"/>
      <c r="T47" s="493">
        <v>16</v>
      </c>
      <c r="U47" s="491"/>
      <c r="V47" s="492"/>
      <c r="W47" s="491"/>
      <c r="X47" s="493"/>
      <c r="Y47" s="495"/>
      <c r="Z47" s="492"/>
      <c r="AA47" s="491"/>
      <c r="AB47" s="493"/>
      <c r="AC47" s="491"/>
      <c r="AD47" s="493"/>
      <c r="AE47" s="495"/>
      <c r="AF47" s="492"/>
      <c r="AG47" s="491"/>
      <c r="AH47" s="496"/>
      <c r="AI47" s="493"/>
      <c r="AJ47" s="497">
        <f t="shared" si="0"/>
        <v>16</v>
      </c>
    </row>
    <row r="48" spans="1:36" s="262" customFormat="1" ht="15">
      <c r="A48" s="489">
        <f t="shared" si="1"/>
        <v>35</v>
      </c>
      <c r="B48" s="499" t="s">
        <v>347</v>
      </c>
      <c r="C48" s="491"/>
      <c r="D48" s="492"/>
      <c r="E48" s="491"/>
      <c r="F48" s="493"/>
      <c r="G48" s="494"/>
      <c r="H48" s="494"/>
      <c r="I48" s="491"/>
      <c r="J48" s="493"/>
      <c r="K48" s="495"/>
      <c r="L48" s="492"/>
      <c r="M48" s="491"/>
      <c r="N48" s="493"/>
      <c r="O48" s="495"/>
      <c r="P48" s="492"/>
      <c r="Q48" s="491"/>
      <c r="R48" s="493"/>
      <c r="S48" s="495"/>
      <c r="T48" s="493"/>
      <c r="U48" s="491"/>
      <c r="V48" s="492"/>
      <c r="W48" s="491"/>
      <c r="X48" s="493"/>
      <c r="Y48" s="495"/>
      <c r="Z48" s="492"/>
      <c r="AA48" s="491"/>
      <c r="AB48" s="493"/>
      <c r="AC48" s="491"/>
      <c r="AD48" s="493"/>
      <c r="AE48" s="495">
        <v>13</v>
      </c>
      <c r="AF48" s="492">
        <v>3</v>
      </c>
      <c r="AG48" s="491"/>
      <c r="AH48" s="496"/>
      <c r="AI48" s="493"/>
      <c r="AJ48" s="497">
        <f t="shared" si="0"/>
        <v>16</v>
      </c>
    </row>
    <row r="49" spans="1:37" s="262" customFormat="1" ht="15">
      <c r="A49" s="489">
        <f t="shared" si="1"/>
        <v>36</v>
      </c>
      <c r="B49" s="490" t="s">
        <v>163</v>
      </c>
      <c r="C49" s="491"/>
      <c r="D49" s="492"/>
      <c r="E49" s="491"/>
      <c r="F49" s="493"/>
      <c r="G49" s="494">
        <v>14</v>
      </c>
      <c r="H49" s="494"/>
      <c r="I49" s="491"/>
      <c r="J49" s="493"/>
      <c r="K49" s="495"/>
      <c r="L49" s="492"/>
      <c r="M49" s="491"/>
      <c r="N49" s="493"/>
      <c r="O49" s="495"/>
      <c r="P49" s="492"/>
      <c r="Q49" s="491"/>
      <c r="R49" s="493"/>
      <c r="S49" s="495"/>
      <c r="T49" s="493"/>
      <c r="U49" s="491"/>
      <c r="V49" s="492"/>
      <c r="W49" s="491"/>
      <c r="X49" s="493"/>
      <c r="Y49" s="495"/>
      <c r="Z49" s="492"/>
      <c r="AA49" s="491"/>
      <c r="AB49" s="493"/>
      <c r="AC49" s="491"/>
      <c r="AD49" s="493"/>
      <c r="AE49" s="495"/>
      <c r="AF49" s="492"/>
      <c r="AG49" s="491"/>
      <c r="AH49" s="496"/>
      <c r="AI49" s="493"/>
      <c r="AJ49" s="497">
        <f>SUM(C49:AI49)</f>
        <v>14</v>
      </c>
    </row>
    <row r="50" spans="1:37" s="262" customFormat="1" ht="15">
      <c r="A50" s="489">
        <f t="shared" si="1"/>
        <v>37</v>
      </c>
      <c r="B50" s="490" t="s">
        <v>591</v>
      </c>
      <c r="C50" s="491"/>
      <c r="D50" s="492"/>
      <c r="E50" s="491"/>
      <c r="F50" s="493"/>
      <c r="G50" s="494"/>
      <c r="H50" s="494"/>
      <c r="I50" s="491"/>
      <c r="J50" s="493"/>
      <c r="K50" s="495"/>
      <c r="L50" s="492"/>
      <c r="M50" s="491"/>
      <c r="N50" s="493"/>
      <c r="O50" s="495"/>
      <c r="P50" s="492"/>
      <c r="Q50" s="491"/>
      <c r="R50" s="493"/>
      <c r="S50" s="495"/>
      <c r="T50" s="493">
        <v>13</v>
      </c>
      <c r="U50" s="491"/>
      <c r="V50" s="492"/>
      <c r="W50" s="491"/>
      <c r="X50" s="493"/>
      <c r="Y50" s="495"/>
      <c r="Z50" s="492"/>
      <c r="AA50" s="491"/>
      <c r="AB50" s="493"/>
      <c r="AC50" s="491"/>
      <c r="AD50" s="493"/>
      <c r="AE50" s="495"/>
      <c r="AF50" s="492"/>
      <c r="AG50" s="491"/>
      <c r="AH50" s="496"/>
      <c r="AI50" s="493"/>
      <c r="AJ50" s="497">
        <f>SUM(C50:AI50)</f>
        <v>13</v>
      </c>
    </row>
    <row r="51" spans="1:37" s="262" customFormat="1" ht="15">
      <c r="A51" s="489">
        <f t="shared" si="1"/>
        <v>38</v>
      </c>
      <c r="B51" s="490" t="s">
        <v>294</v>
      </c>
      <c r="C51" s="491"/>
      <c r="D51" s="492"/>
      <c r="E51" s="491"/>
      <c r="F51" s="493"/>
      <c r="G51" s="494"/>
      <c r="H51" s="494"/>
      <c r="I51" s="491">
        <v>12</v>
      </c>
      <c r="J51" s="493"/>
      <c r="K51" s="495"/>
      <c r="L51" s="492"/>
      <c r="M51" s="491"/>
      <c r="N51" s="493"/>
      <c r="O51" s="495"/>
      <c r="P51" s="492"/>
      <c r="Q51" s="491"/>
      <c r="R51" s="493"/>
      <c r="S51" s="495"/>
      <c r="T51" s="493"/>
      <c r="U51" s="491"/>
      <c r="V51" s="492"/>
      <c r="W51" s="491"/>
      <c r="X51" s="493"/>
      <c r="Y51" s="495"/>
      <c r="Z51" s="492"/>
      <c r="AA51" s="491"/>
      <c r="AB51" s="493"/>
      <c r="AC51" s="491"/>
      <c r="AD51" s="493"/>
      <c r="AE51" s="495"/>
      <c r="AF51" s="492"/>
      <c r="AG51" s="491"/>
      <c r="AH51" s="496"/>
      <c r="AI51" s="493"/>
      <c r="AJ51" s="497">
        <f>SUM(C51:AI51)</f>
        <v>12</v>
      </c>
    </row>
    <row r="52" spans="1:37" s="262" customFormat="1" ht="15">
      <c r="A52" s="489">
        <f t="shared" si="1"/>
        <v>39</v>
      </c>
      <c r="B52" s="490" t="s">
        <v>324</v>
      </c>
      <c r="C52" s="491"/>
      <c r="D52" s="492"/>
      <c r="E52" s="491"/>
      <c r="F52" s="493"/>
      <c r="G52" s="494"/>
      <c r="H52" s="494"/>
      <c r="I52" s="491"/>
      <c r="J52" s="493"/>
      <c r="K52" s="495"/>
      <c r="L52" s="492"/>
      <c r="M52" s="491"/>
      <c r="N52" s="493"/>
      <c r="O52" s="495"/>
      <c r="P52" s="492"/>
      <c r="Q52" s="491"/>
      <c r="R52" s="493"/>
      <c r="S52" s="495"/>
      <c r="T52" s="493"/>
      <c r="U52" s="491"/>
      <c r="V52" s="492"/>
      <c r="W52" s="491"/>
      <c r="X52" s="493"/>
      <c r="Y52" s="495"/>
      <c r="Z52" s="492"/>
      <c r="AA52" s="491"/>
      <c r="AB52" s="493">
        <v>6</v>
      </c>
      <c r="AC52" s="491"/>
      <c r="AD52" s="493"/>
      <c r="AE52" s="495"/>
      <c r="AF52" s="492"/>
      <c r="AG52" s="491"/>
      <c r="AH52" s="496"/>
      <c r="AI52" s="493"/>
      <c r="AJ52" s="497">
        <f>SUM(C52:AI52)</f>
        <v>6</v>
      </c>
    </row>
    <row r="53" spans="1:37" s="262" customFormat="1" ht="15">
      <c r="A53" s="489">
        <f t="shared" si="1"/>
        <v>40</v>
      </c>
      <c r="B53" s="490" t="s">
        <v>334</v>
      </c>
      <c r="C53" s="491"/>
      <c r="D53" s="492"/>
      <c r="E53" s="491"/>
      <c r="F53" s="493"/>
      <c r="G53" s="494"/>
      <c r="H53" s="494"/>
      <c r="I53" s="491"/>
      <c r="J53" s="493"/>
      <c r="K53" s="495"/>
      <c r="L53" s="492"/>
      <c r="M53" s="491"/>
      <c r="N53" s="493"/>
      <c r="O53" s="495"/>
      <c r="P53" s="492"/>
      <c r="Q53" s="491"/>
      <c r="R53" s="493"/>
      <c r="S53" s="495"/>
      <c r="T53" s="493"/>
      <c r="U53" s="491"/>
      <c r="V53" s="492"/>
      <c r="W53" s="491"/>
      <c r="X53" s="493"/>
      <c r="Y53" s="495"/>
      <c r="Z53" s="492"/>
      <c r="AA53" s="491"/>
      <c r="AB53" s="493">
        <v>3</v>
      </c>
      <c r="AC53" s="491"/>
      <c r="AD53" s="493"/>
      <c r="AE53" s="495"/>
      <c r="AF53" s="492"/>
      <c r="AG53" s="491"/>
      <c r="AH53" s="496"/>
      <c r="AI53" s="493"/>
      <c r="AJ53" s="497">
        <f>SUM(C53:AI53)</f>
        <v>3</v>
      </c>
    </row>
    <row r="54" spans="1:37" ht="17.25" customHeight="1"/>
    <row r="55" spans="1:37">
      <c r="A55" s="411"/>
      <c r="B55" s="96"/>
      <c r="C55" s="406"/>
      <c r="D55" s="406"/>
      <c r="E55" s="406"/>
      <c r="F55" s="96"/>
      <c r="G55" s="96"/>
      <c r="H55" s="96"/>
      <c r="I55" s="96"/>
      <c r="J55" s="96"/>
      <c r="K55" s="96"/>
      <c r="N55" s="96"/>
      <c r="O55" s="96"/>
      <c r="P55" s="96"/>
      <c r="Q55" s="96"/>
      <c r="R55" s="96"/>
      <c r="S55" s="96"/>
      <c r="T55" s="412"/>
      <c r="U55" s="412"/>
      <c r="V55" s="412"/>
      <c r="W55" s="412"/>
      <c r="X55" s="268"/>
      <c r="Y55" s="268"/>
      <c r="Z55" s="268"/>
      <c r="AA55" s="268"/>
      <c r="AB55" s="268"/>
      <c r="AC55" s="268"/>
      <c r="AD55" s="268"/>
      <c r="AE55" s="268"/>
      <c r="AF55" s="412"/>
      <c r="AG55" s="412"/>
      <c r="AH55" s="412"/>
      <c r="AI55" s="268"/>
      <c r="AJ55" s="268"/>
      <c r="AK55" s="5"/>
    </row>
    <row r="56" spans="1:37">
      <c r="A56" s="413"/>
      <c r="B56" s="406"/>
      <c r="C56" s="96"/>
      <c r="D56" s="96"/>
      <c r="E56" s="96"/>
      <c r="F56" s="406"/>
      <c r="G56" s="406"/>
      <c r="H56" s="406"/>
      <c r="I56" s="406"/>
      <c r="J56" s="406"/>
      <c r="K56" s="406"/>
      <c r="N56" s="406"/>
      <c r="O56" s="406"/>
      <c r="P56" s="406"/>
      <c r="Q56" s="406"/>
      <c r="R56" s="406"/>
      <c r="S56" s="406"/>
    </row>
    <row r="57" spans="1:37" ht="14.25">
      <c r="A57" s="477" t="s">
        <v>18</v>
      </c>
      <c r="B57" s="472"/>
      <c r="C57" s="472"/>
      <c r="D57" s="472"/>
      <c r="E57" s="472"/>
      <c r="F57" s="472" t="s">
        <v>143</v>
      </c>
      <c r="G57" s="472"/>
      <c r="H57" s="472"/>
      <c r="I57" s="472"/>
      <c r="J57" s="472"/>
      <c r="K57" s="472"/>
      <c r="L57" s="473"/>
      <c r="M57" s="473"/>
      <c r="N57" s="471"/>
      <c r="O57" s="471"/>
      <c r="P57" s="471"/>
      <c r="Q57" s="471"/>
      <c r="R57" s="471"/>
      <c r="S57" s="478" t="s">
        <v>38</v>
      </c>
      <c r="T57" s="471"/>
      <c r="U57" s="471"/>
      <c r="V57" s="471"/>
      <c r="W57" s="471"/>
      <c r="X57" s="405"/>
      <c r="Y57" s="405"/>
      <c r="Z57" s="405"/>
      <c r="AA57" s="405"/>
      <c r="AB57" s="405"/>
      <c r="AC57" s="405"/>
      <c r="AD57" s="414"/>
      <c r="AE57" s="414"/>
    </row>
    <row r="58" spans="1:37" ht="14.25">
      <c r="A58" s="477"/>
      <c r="B58" s="472"/>
      <c r="C58" s="472"/>
      <c r="D58" s="472"/>
      <c r="E58" s="472"/>
      <c r="F58" s="473"/>
      <c r="G58" s="472"/>
      <c r="H58" s="472"/>
      <c r="I58" s="472"/>
      <c r="J58" s="472"/>
      <c r="K58" s="472"/>
      <c r="L58" s="471"/>
      <c r="M58" s="471"/>
      <c r="N58" s="471"/>
      <c r="O58" s="471"/>
      <c r="P58" s="471"/>
      <c r="Q58" s="471"/>
      <c r="R58" s="471"/>
      <c r="S58" s="471"/>
      <c r="T58" s="471"/>
      <c r="U58" s="471"/>
      <c r="V58" s="471"/>
      <c r="W58" s="471"/>
      <c r="X58" s="405"/>
      <c r="Y58" s="405"/>
      <c r="Z58" s="405"/>
      <c r="AA58" s="405"/>
      <c r="AB58" s="405"/>
      <c r="AC58" s="405"/>
      <c r="AD58" s="405"/>
      <c r="AE58" s="405"/>
    </row>
    <row r="59" spans="1:37" ht="14.25">
      <c r="A59" s="477" t="s">
        <v>19</v>
      </c>
      <c r="B59" s="472"/>
      <c r="C59" s="472"/>
      <c r="D59" s="472"/>
      <c r="E59" s="472"/>
      <c r="F59" s="472" t="s">
        <v>47</v>
      </c>
      <c r="G59" s="472"/>
      <c r="H59" s="472"/>
      <c r="I59" s="472"/>
      <c r="J59" s="472"/>
      <c r="K59" s="472"/>
      <c r="L59" s="473"/>
      <c r="M59" s="473"/>
      <c r="N59" s="471"/>
      <c r="O59" s="471"/>
      <c r="P59" s="479"/>
      <c r="Q59" s="479"/>
      <c r="R59" s="479" t="s">
        <v>46</v>
      </c>
      <c r="S59" s="473"/>
      <c r="T59" s="479"/>
      <c r="U59" s="479"/>
      <c r="V59" s="479"/>
      <c r="W59" s="479"/>
      <c r="X59" s="269"/>
      <c r="Y59" s="269"/>
      <c r="Z59" s="269"/>
      <c r="AA59" s="269"/>
      <c r="AB59" s="269"/>
      <c r="AC59" s="269"/>
      <c r="AD59" s="269"/>
      <c r="AE59" s="269"/>
    </row>
    <row r="60" spans="1:37" ht="14.25">
      <c r="A60" s="477"/>
      <c r="B60" s="472"/>
      <c r="C60" s="472"/>
      <c r="D60" s="472"/>
      <c r="E60" s="472"/>
      <c r="F60" s="472"/>
      <c r="G60" s="472"/>
      <c r="H60" s="472"/>
      <c r="I60" s="472"/>
      <c r="J60" s="472"/>
      <c r="K60" s="472"/>
      <c r="L60" s="473"/>
      <c r="M60" s="473"/>
      <c r="N60" s="473"/>
      <c r="O60" s="473"/>
      <c r="P60" s="479"/>
      <c r="Q60" s="479"/>
      <c r="R60" s="479" t="s">
        <v>144</v>
      </c>
      <c r="S60" s="473"/>
      <c r="T60" s="479"/>
      <c r="U60" s="479"/>
      <c r="V60" s="479"/>
      <c r="W60" s="479"/>
      <c r="X60" s="269"/>
      <c r="Y60" s="269"/>
      <c r="Z60" s="269"/>
      <c r="AA60" s="269"/>
      <c r="AB60" s="269"/>
      <c r="AC60" s="269"/>
      <c r="AD60" s="269"/>
      <c r="AE60" s="269"/>
    </row>
    <row r="61" spans="1:37" ht="14.25">
      <c r="A61" s="477" t="s">
        <v>20</v>
      </c>
      <c r="B61" s="472"/>
      <c r="C61" s="472"/>
      <c r="D61" s="472"/>
      <c r="E61" s="472"/>
      <c r="F61" s="472" t="s">
        <v>144</v>
      </c>
      <c r="G61" s="472"/>
      <c r="H61" s="472"/>
      <c r="I61" s="472"/>
      <c r="J61" s="472"/>
      <c r="K61" s="472"/>
      <c r="L61" s="473"/>
      <c r="M61" s="473"/>
      <c r="N61" s="473"/>
      <c r="O61" s="473"/>
      <c r="P61" s="479"/>
      <c r="Q61" s="479"/>
      <c r="R61" s="479" t="s">
        <v>653</v>
      </c>
      <c r="S61" s="473"/>
      <c r="T61" s="479"/>
      <c r="U61" s="479"/>
      <c r="V61" s="479"/>
      <c r="W61" s="479"/>
      <c r="X61" s="269"/>
      <c r="Y61" s="269"/>
      <c r="Z61" s="269"/>
      <c r="AA61" s="269"/>
      <c r="AB61" s="269"/>
      <c r="AC61" s="269"/>
      <c r="AD61" s="269"/>
      <c r="AE61" s="269"/>
    </row>
    <row r="62" spans="1:37" ht="14.25">
      <c r="A62" s="477"/>
      <c r="B62" s="472"/>
      <c r="C62" s="472"/>
      <c r="D62" s="472"/>
      <c r="E62" s="472"/>
      <c r="F62" s="472"/>
      <c r="G62" s="472"/>
      <c r="H62" s="472"/>
      <c r="I62" s="472"/>
      <c r="J62" s="472"/>
      <c r="K62" s="472"/>
      <c r="L62" s="473"/>
      <c r="M62" s="473"/>
      <c r="N62" s="473"/>
      <c r="O62" s="473"/>
      <c r="P62" s="479"/>
      <c r="Q62" s="479"/>
      <c r="R62" s="473"/>
      <c r="S62" s="473"/>
      <c r="T62" s="479"/>
      <c r="U62" s="479"/>
      <c r="V62" s="479"/>
      <c r="W62" s="479"/>
      <c r="X62" s="269"/>
      <c r="Y62" s="269"/>
      <c r="Z62" s="269"/>
      <c r="AA62" s="269"/>
      <c r="AB62" s="269"/>
      <c r="AC62" s="269"/>
      <c r="AD62" s="269"/>
      <c r="AE62" s="269"/>
      <c r="AF62" s="269"/>
      <c r="AG62" s="269"/>
      <c r="AH62" s="269"/>
      <c r="AI62" s="269"/>
      <c r="AJ62" s="269"/>
      <c r="AK62" s="7"/>
    </row>
    <row r="63" spans="1:37" ht="14.25">
      <c r="A63" s="477" t="s">
        <v>21</v>
      </c>
      <c r="B63" s="472"/>
      <c r="C63" s="472"/>
      <c r="D63" s="472"/>
      <c r="E63" s="472"/>
      <c r="F63" s="472" t="s">
        <v>48</v>
      </c>
      <c r="G63" s="472"/>
      <c r="H63" s="472"/>
      <c r="I63" s="472"/>
      <c r="J63" s="472"/>
      <c r="K63" s="472"/>
      <c r="L63" s="473"/>
      <c r="M63" s="473"/>
      <c r="N63" s="472"/>
      <c r="O63" s="472"/>
      <c r="P63" s="472"/>
      <c r="Q63" s="472"/>
      <c r="R63" s="472"/>
      <c r="S63" s="472"/>
      <c r="T63" s="473"/>
      <c r="U63" s="473"/>
      <c r="V63" s="473"/>
      <c r="W63" s="473"/>
      <c r="AB63" s="269"/>
      <c r="AC63" s="269"/>
      <c r="AD63" s="269"/>
      <c r="AE63" s="269"/>
      <c r="AF63" s="269"/>
      <c r="AG63" s="269"/>
      <c r="AH63" s="269"/>
      <c r="AI63" s="269"/>
      <c r="AJ63" s="269"/>
      <c r="AK63" s="7"/>
    </row>
    <row r="64" spans="1:37">
      <c r="B64" s="406"/>
      <c r="C64" s="406"/>
      <c r="D64" s="406"/>
      <c r="E64" s="406"/>
    </row>
    <row r="65" spans="1:19">
      <c r="A65" s="415"/>
      <c r="C65" s="406"/>
      <c r="D65" s="406"/>
      <c r="E65" s="406"/>
      <c r="F65" s="406"/>
      <c r="G65" s="406"/>
      <c r="H65" s="406"/>
      <c r="I65" s="406"/>
      <c r="J65" s="406"/>
      <c r="K65" s="406"/>
      <c r="L65" s="406"/>
      <c r="M65" s="406"/>
      <c r="N65" s="406"/>
      <c r="O65" s="406"/>
      <c r="P65" s="406"/>
      <c r="Q65" s="406"/>
      <c r="R65" s="406"/>
      <c r="S65" s="406"/>
    </row>
    <row r="66" spans="1:19">
      <c r="A66" s="415"/>
    </row>
    <row r="67" spans="1:19">
      <c r="A67" s="415"/>
    </row>
    <row r="68" spans="1:19">
      <c r="A68" s="415"/>
    </row>
  </sheetData>
  <sortState ref="B49:AJ53">
    <sortCondition descending="1" ref="AJ49:AJ53"/>
  </sortState>
  <mergeCells count="28">
    <mergeCell ref="E13:F13"/>
    <mergeCell ref="U12:AI12"/>
    <mergeCell ref="AC13:AD13"/>
    <mergeCell ref="Y13:Z13"/>
    <mergeCell ref="AG13:AI13"/>
    <mergeCell ref="W13:X13"/>
    <mergeCell ref="AE13:AF13"/>
    <mergeCell ref="A6:C6"/>
    <mergeCell ref="A9:AJ9"/>
    <mergeCell ref="A10:AJ10"/>
    <mergeCell ref="A12:A13"/>
    <mergeCell ref="B12:B13"/>
    <mergeCell ref="C12:H12"/>
    <mergeCell ref="I12:T12"/>
    <mergeCell ref="AJ12:AJ13"/>
    <mergeCell ref="AA13:AB13"/>
    <mergeCell ref="K13:L13"/>
    <mergeCell ref="M13:N13"/>
    <mergeCell ref="C13:D13"/>
    <mergeCell ref="O13:P13"/>
    <mergeCell ref="Q13:R13"/>
    <mergeCell ref="I13:J13"/>
    <mergeCell ref="U13:V13"/>
    <mergeCell ref="A1:AJ1"/>
    <mergeCell ref="A2:AJ2"/>
    <mergeCell ref="A3:AJ3"/>
    <mergeCell ref="A4:AJ4"/>
    <mergeCell ref="A5:C5"/>
  </mergeCells>
  <pageMargins left="0.57999999999999996" right="0.15748031496062992" top="0.26" bottom="0.51181102362204722" header="0.27559055118110237" footer="0.51181102362204722"/>
  <pageSetup paperSize="9" scale="54" orientation="landscape" r:id="rId1"/>
  <headerFooter alignWithMargins="0"/>
  <rowBreaks count="1" manualBreakCount="1">
    <brk id="64" max="20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dimension ref="A1:T57"/>
  <sheetViews>
    <sheetView view="pageBreakPreview" zoomScale="60" workbookViewId="0">
      <selection activeCell="Q52" sqref="Q52"/>
    </sheetView>
  </sheetViews>
  <sheetFormatPr defaultRowHeight="12.75"/>
  <cols>
    <col min="1" max="1" width="6.7109375" customWidth="1"/>
    <col min="2" max="2" width="19.42578125" customWidth="1"/>
    <col min="3" max="3" width="10.7109375" customWidth="1"/>
    <col min="4" max="4" width="21.140625" customWidth="1"/>
    <col min="5" max="5" width="21.85546875" customWidth="1"/>
    <col min="6" max="6" width="15.7109375" customWidth="1"/>
    <col min="7" max="7" width="10.85546875" customWidth="1"/>
    <col min="8" max="8" width="7" customWidth="1"/>
    <col min="9" max="9" width="6.42578125" customWidth="1"/>
    <col min="10" max="10" width="6.7109375" customWidth="1"/>
    <col min="11" max="11" width="7" customWidth="1"/>
    <col min="12" max="12" width="7.5703125" customWidth="1"/>
    <col min="13" max="13" width="7.7109375" customWidth="1"/>
    <col min="14" max="14" width="7.5703125" customWidth="1"/>
    <col min="15" max="15" width="6.85546875" customWidth="1"/>
    <col min="16" max="16" width="7" customWidth="1"/>
    <col min="17" max="17" width="7.85546875" customWidth="1"/>
    <col min="18" max="18" width="7" customWidth="1"/>
  </cols>
  <sheetData>
    <row r="1" spans="1:20">
      <c r="A1" s="547" t="s">
        <v>54</v>
      </c>
      <c r="B1" s="547"/>
      <c r="C1" s="547"/>
      <c r="D1" s="547"/>
      <c r="E1" s="547"/>
      <c r="F1" s="547"/>
      <c r="G1" s="547"/>
      <c r="H1" s="547"/>
      <c r="I1" s="547"/>
      <c r="J1" s="547"/>
      <c r="K1" s="116"/>
      <c r="L1" s="116"/>
      <c r="M1" s="116"/>
      <c r="N1" s="116"/>
      <c r="O1" s="116"/>
      <c r="P1" s="116"/>
      <c r="Q1" s="116"/>
      <c r="R1" s="116"/>
      <c r="S1" s="116"/>
    </row>
    <row r="2" spans="1:20">
      <c r="A2" s="548" t="s">
        <v>49</v>
      </c>
      <c r="B2" s="548"/>
      <c r="C2" s="548"/>
      <c r="D2" s="548"/>
      <c r="E2" s="548"/>
      <c r="F2" s="548"/>
      <c r="G2" s="548"/>
      <c r="H2" s="548"/>
      <c r="I2" s="548"/>
      <c r="J2" s="548"/>
      <c r="K2" s="13"/>
      <c r="L2" s="13"/>
      <c r="M2" s="13"/>
      <c r="N2" s="13"/>
      <c r="O2" s="13"/>
      <c r="P2" s="13"/>
      <c r="Q2" s="13"/>
      <c r="R2" s="13"/>
      <c r="S2" s="13"/>
    </row>
    <row r="3" spans="1:20">
      <c r="A3" s="547" t="s">
        <v>50</v>
      </c>
      <c r="B3" s="547"/>
      <c r="C3" s="547"/>
      <c r="D3" s="547"/>
      <c r="E3" s="547"/>
      <c r="F3" s="547"/>
      <c r="G3" s="547"/>
      <c r="H3" s="547"/>
      <c r="I3" s="547"/>
      <c r="J3" s="547"/>
      <c r="K3" s="116"/>
      <c r="L3" s="116"/>
      <c r="M3" s="116"/>
      <c r="N3" s="116"/>
      <c r="O3" s="116"/>
      <c r="P3" s="116"/>
      <c r="Q3" s="116"/>
      <c r="R3" s="116"/>
      <c r="S3" s="116"/>
    </row>
    <row r="4" spans="1:20">
      <c r="A4" s="547" t="s">
        <v>51</v>
      </c>
      <c r="B4" s="547"/>
      <c r="C4" s="547"/>
      <c r="D4" s="547"/>
      <c r="E4" s="547"/>
      <c r="F4" s="547"/>
      <c r="G4" s="547"/>
      <c r="H4" s="547"/>
      <c r="I4" s="547"/>
      <c r="J4" s="547"/>
      <c r="K4" s="116"/>
      <c r="L4" s="116"/>
      <c r="M4" s="116"/>
      <c r="N4" s="116"/>
      <c r="O4" s="116"/>
      <c r="P4" s="116"/>
      <c r="Q4" s="116"/>
      <c r="R4" s="116"/>
      <c r="S4" s="116"/>
    </row>
    <row r="5" spans="1:20">
      <c r="A5" s="427"/>
      <c r="B5" s="427"/>
      <c r="C5" s="427"/>
      <c r="D5" s="427"/>
      <c r="E5" s="427"/>
      <c r="F5" s="427"/>
      <c r="G5" s="427"/>
      <c r="H5" s="427"/>
      <c r="I5" s="427"/>
      <c r="J5" s="427"/>
      <c r="K5" s="116"/>
      <c r="L5" s="116"/>
      <c r="M5" s="116"/>
      <c r="N5" s="116"/>
      <c r="O5" s="116"/>
      <c r="P5" s="116"/>
      <c r="Q5" s="116"/>
      <c r="R5" s="116"/>
      <c r="S5" s="116"/>
    </row>
    <row r="6" spans="1:20">
      <c r="A6" s="623" t="s">
        <v>164</v>
      </c>
      <c r="B6" s="623"/>
      <c r="C6" s="623"/>
      <c r="D6" s="427"/>
      <c r="E6" s="427"/>
      <c r="F6" s="427"/>
      <c r="G6" s="427"/>
      <c r="H6" s="427"/>
      <c r="I6" s="427"/>
      <c r="J6" s="427"/>
      <c r="K6" s="116"/>
    </row>
    <row r="7" spans="1:20">
      <c r="A7" s="624" t="s">
        <v>36</v>
      </c>
      <c r="B7" s="624"/>
      <c r="C7" s="624"/>
      <c r="D7" s="427"/>
      <c r="E7" s="427"/>
      <c r="F7" s="427"/>
      <c r="G7" s="427"/>
      <c r="H7" s="427"/>
      <c r="I7" s="427"/>
      <c r="J7" s="427"/>
      <c r="K7" s="116"/>
    </row>
    <row r="8" spans="1:20" ht="17.45" customHeight="1">
      <c r="A8" s="622" t="s">
        <v>602</v>
      </c>
      <c r="B8" s="622"/>
      <c r="C8" s="435"/>
      <c r="D8" s="427"/>
      <c r="E8" s="427"/>
      <c r="F8" s="427"/>
      <c r="G8" s="427"/>
      <c r="H8" s="427"/>
      <c r="I8" s="427"/>
      <c r="J8" s="427"/>
      <c r="K8" s="116"/>
    </row>
    <row r="9" spans="1:20">
      <c r="A9" s="20"/>
      <c r="B9" s="20"/>
      <c r="C9" s="20"/>
      <c r="D9" s="427"/>
      <c r="E9" s="427"/>
      <c r="F9" s="427"/>
      <c r="G9" s="427"/>
      <c r="H9" s="427"/>
      <c r="I9" s="427"/>
      <c r="J9" s="427"/>
      <c r="K9" s="116"/>
    </row>
    <row r="10" spans="1:20" ht="19.5" customHeight="1">
      <c r="A10" s="575" t="s">
        <v>94</v>
      </c>
      <c r="B10" s="575"/>
      <c r="C10" s="575"/>
      <c r="D10" s="575"/>
      <c r="E10" s="575"/>
      <c r="F10" s="575"/>
      <c r="G10" s="575"/>
      <c r="H10" s="575"/>
      <c r="I10" s="575"/>
      <c r="J10" s="575"/>
      <c r="K10" s="434"/>
      <c r="L10" s="434"/>
      <c r="M10" s="434"/>
      <c r="N10" s="434"/>
      <c r="O10" s="434"/>
      <c r="P10" s="434"/>
      <c r="Q10" s="434"/>
      <c r="R10" s="116"/>
      <c r="S10" s="116"/>
    </row>
    <row r="11" spans="1:20" ht="12.75" customHeight="1">
      <c r="A11" s="545" t="s">
        <v>66</v>
      </c>
      <c r="B11" s="545"/>
      <c r="C11" s="545"/>
      <c r="D11" s="545"/>
      <c r="E11" s="545"/>
      <c r="F11" s="545"/>
      <c r="G11" s="545"/>
      <c r="H11" s="545"/>
      <c r="I11" s="545"/>
      <c r="J11" s="545"/>
      <c r="K11" s="112"/>
      <c r="L11" s="112"/>
      <c r="M11" s="112"/>
      <c r="N11" s="112"/>
      <c r="O11" s="112"/>
      <c r="P11" s="112"/>
      <c r="Q11" s="112"/>
      <c r="R11" s="112"/>
      <c r="S11" s="112"/>
    </row>
    <row r="13" spans="1:20" ht="30.6" customHeight="1">
      <c r="A13" s="17" t="s">
        <v>603</v>
      </c>
      <c r="B13" s="17" t="s">
        <v>5</v>
      </c>
      <c r="C13" s="436" t="s">
        <v>604</v>
      </c>
      <c r="D13" s="436" t="s">
        <v>605</v>
      </c>
      <c r="E13" s="17" t="s">
        <v>606</v>
      </c>
      <c r="F13" s="17" t="s">
        <v>607</v>
      </c>
      <c r="G13" s="17" t="s">
        <v>608</v>
      </c>
    </row>
    <row r="14" spans="1:20" ht="15" customHeight="1">
      <c r="A14" s="437">
        <v>1</v>
      </c>
      <c r="B14" s="437" t="s">
        <v>68</v>
      </c>
      <c r="C14" s="437" t="s">
        <v>609</v>
      </c>
      <c r="D14" s="438" t="s">
        <v>14</v>
      </c>
      <c r="E14" s="437" t="s">
        <v>297</v>
      </c>
      <c r="F14" s="437" t="s">
        <v>610</v>
      </c>
      <c r="G14" s="439"/>
      <c r="I14" s="427"/>
      <c r="J14" s="427"/>
      <c r="K14" s="427"/>
      <c r="L14" s="42"/>
      <c r="M14" s="5"/>
      <c r="N14" s="5"/>
      <c r="O14" s="5"/>
      <c r="P14" s="5"/>
      <c r="Q14" s="42"/>
      <c r="R14" s="5"/>
      <c r="S14" s="5"/>
      <c r="T14" s="5"/>
    </row>
    <row r="15" spans="1:20" ht="13.5" customHeight="1">
      <c r="A15" s="437">
        <v>2</v>
      </c>
      <c r="B15" s="437" t="s">
        <v>611</v>
      </c>
      <c r="C15" s="437" t="s">
        <v>609</v>
      </c>
      <c r="D15" s="438" t="s">
        <v>15</v>
      </c>
      <c r="E15" s="437" t="s">
        <v>297</v>
      </c>
      <c r="F15" s="437" t="s">
        <v>610</v>
      </c>
      <c r="G15" s="439"/>
      <c r="H15" s="427"/>
      <c r="I15" s="427"/>
      <c r="J15" s="427"/>
      <c r="K15" s="427"/>
      <c r="L15" s="42"/>
      <c r="M15" s="5" t="s">
        <v>162</v>
      </c>
      <c r="N15" s="5"/>
      <c r="O15" s="5"/>
      <c r="P15" s="5"/>
      <c r="Q15" s="42"/>
      <c r="R15" s="5"/>
      <c r="S15" s="5"/>
      <c r="T15" s="5"/>
    </row>
    <row r="16" spans="1:20" ht="15" customHeight="1">
      <c r="A16" s="437">
        <v>3</v>
      </c>
      <c r="B16" s="437" t="s">
        <v>612</v>
      </c>
      <c r="C16" s="437" t="s">
        <v>609</v>
      </c>
      <c r="D16" s="438" t="s">
        <v>613</v>
      </c>
      <c r="E16" s="437" t="s">
        <v>146</v>
      </c>
      <c r="F16" s="437" t="s">
        <v>614</v>
      </c>
      <c r="G16" s="439"/>
      <c r="I16" s="427"/>
      <c r="J16" s="7"/>
      <c r="K16" s="7"/>
      <c r="L16" s="42"/>
      <c r="M16" s="5"/>
      <c r="N16" s="5"/>
      <c r="O16" s="5"/>
      <c r="P16" s="5"/>
      <c r="Q16" s="42"/>
      <c r="R16" s="5"/>
      <c r="S16" s="5"/>
      <c r="T16" s="5"/>
    </row>
    <row r="17" spans="1:20" ht="14.25" customHeight="1">
      <c r="A17" s="437">
        <v>4</v>
      </c>
      <c r="B17" s="437" t="s">
        <v>615</v>
      </c>
      <c r="C17" s="437" t="s">
        <v>609</v>
      </c>
      <c r="D17" s="440" t="s">
        <v>616</v>
      </c>
      <c r="E17" s="437" t="s">
        <v>163</v>
      </c>
      <c r="F17" s="437" t="s">
        <v>614</v>
      </c>
      <c r="G17" s="439"/>
      <c r="J17" s="7"/>
      <c r="K17" s="7"/>
      <c r="L17" s="42"/>
      <c r="M17" s="5"/>
      <c r="N17" s="5"/>
      <c r="O17" s="5"/>
      <c r="P17" s="5"/>
      <c r="Q17" s="42"/>
      <c r="R17" s="5"/>
      <c r="S17" s="5"/>
      <c r="T17" s="5"/>
    </row>
    <row r="18" spans="1:20" ht="15" customHeight="1">
      <c r="A18" s="437">
        <v>5</v>
      </c>
      <c r="B18" s="437" t="s">
        <v>108</v>
      </c>
      <c r="C18" s="437" t="s">
        <v>609</v>
      </c>
      <c r="D18" s="438" t="s">
        <v>617</v>
      </c>
      <c r="E18" s="437" t="s">
        <v>133</v>
      </c>
      <c r="F18" s="441" t="s">
        <v>618</v>
      </c>
      <c r="G18" s="439"/>
      <c r="J18" s="7"/>
      <c r="K18" s="7"/>
    </row>
    <row r="19" spans="1:20" ht="14.25" customHeight="1">
      <c r="A19" s="437">
        <v>6</v>
      </c>
      <c r="B19" s="437" t="s">
        <v>112</v>
      </c>
      <c r="C19" s="437" t="s">
        <v>609</v>
      </c>
      <c r="D19" s="438" t="s">
        <v>619</v>
      </c>
      <c r="E19" s="437" t="s">
        <v>150</v>
      </c>
      <c r="F19" s="441" t="s">
        <v>618</v>
      </c>
      <c r="G19" s="439"/>
      <c r="J19" s="7"/>
      <c r="K19" s="7"/>
      <c r="L19" s="427"/>
      <c r="M19" s="427"/>
      <c r="N19" s="427"/>
      <c r="O19" s="427"/>
      <c r="P19" s="428"/>
    </row>
    <row r="20" spans="1:20">
      <c r="A20" s="437">
        <v>7</v>
      </c>
      <c r="B20" s="437" t="s">
        <v>620</v>
      </c>
      <c r="C20" s="437" t="s">
        <v>609</v>
      </c>
      <c r="D20" s="437" t="s">
        <v>621</v>
      </c>
      <c r="E20" s="437" t="s">
        <v>543</v>
      </c>
      <c r="F20" s="441" t="s">
        <v>618</v>
      </c>
      <c r="G20" s="439"/>
      <c r="I20" s="116"/>
      <c r="J20" s="116"/>
      <c r="L20" s="427"/>
      <c r="M20" s="427"/>
      <c r="N20" s="427"/>
      <c r="O20" s="427"/>
      <c r="P20" s="427"/>
    </row>
    <row r="21" spans="1:20">
      <c r="A21" s="437">
        <v>8</v>
      </c>
      <c r="B21" s="437" t="s">
        <v>117</v>
      </c>
      <c r="C21" s="437" t="s">
        <v>609</v>
      </c>
      <c r="D21" s="437" t="s">
        <v>621</v>
      </c>
      <c r="E21" s="437" t="s">
        <v>622</v>
      </c>
      <c r="F21" s="441" t="s">
        <v>618</v>
      </c>
      <c r="G21" s="439"/>
      <c r="L21" s="7"/>
      <c r="M21" s="7"/>
      <c r="N21" s="7"/>
      <c r="O21" s="7"/>
      <c r="P21" s="7"/>
    </row>
    <row r="22" spans="1:20">
      <c r="A22" s="437">
        <v>9</v>
      </c>
      <c r="B22" s="437" t="s">
        <v>140</v>
      </c>
      <c r="C22" s="437" t="s">
        <v>609</v>
      </c>
      <c r="D22" s="437" t="s">
        <v>621</v>
      </c>
      <c r="E22" s="437" t="s">
        <v>601</v>
      </c>
      <c r="F22" s="441" t="s">
        <v>618</v>
      </c>
      <c r="G22" s="439"/>
      <c r="H22" s="116"/>
      <c r="I22" s="116"/>
      <c r="J22" s="116"/>
      <c r="L22" s="7"/>
      <c r="M22" s="7"/>
      <c r="N22" s="7"/>
      <c r="O22" s="7"/>
      <c r="P22" s="7"/>
    </row>
    <row r="23" spans="1:20">
      <c r="A23" s="437">
        <v>10</v>
      </c>
      <c r="B23" s="437" t="s">
        <v>623</v>
      </c>
      <c r="C23" s="437" t="s">
        <v>609</v>
      </c>
      <c r="D23" s="437" t="s">
        <v>621</v>
      </c>
      <c r="E23" s="437" t="s">
        <v>624</v>
      </c>
      <c r="F23" s="441" t="s">
        <v>618</v>
      </c>
      <c r="G23" s="439"/>
      <c r="L23" s="7"/>
      <c r="M23" s="7"/>
      <c r="N23" s="7"/>
      <c r="O23" s="7"/>
      <c r="P23" s="7"/>
    </row>
    <row r="24" spans="1:20">
      <c r="A24" s="437">
        <v>11</v>
      </c>
      <c r="B24" s="437" t="s">
        <v>580</v>
      </c>
      <c r="C24" s="437" t="s">
        <v>609</v>
      </c>
      <c r="D24" s="437" t="s">
        <v>621</v>
      </c>
      <c r="E24" s="437" t="s">
        <v>441</v>
      </c>
      <c r="F24" s="441" t="s">
        <v>618</v>
      </c>
      <c r="G24" s="439"/>
      <c r="O24" s="7"/>
      <c r="P24" s="7"/>
      <c r="Q24" s="7"/>
      <c r="R24" s="7"/>
      <c r="S24" s="7"/>
      <c r="T24" s="7"/>
    </row>
    <row r="25" spans="1:20">
      <c r="A25" s="437">
        <v>12</v>
      </c>
      <c r="B25" s="437" t="s">
        <v>180</v>
      </c>
      <c r="C25" s="437" t="s">
        <v>609</v>
      </c>
      <c r="D25" s="437" t="s">
        <v>621</v>
      </c>
      <c r="E25" s="437" t="s">
        <v>625</v>
      </c>
      <c r="F25" s="441" t="s">
        <v>618</v>
      </c>
      <c r="G25" s="439"/>
      <c r="O25" s="7"/>
      <c r="P25" s="7"/>
      <c r="Q25" s="7"/>
      <c r="R25" s="7"/>
      <c r="S25" s="7"/>
      <c r="T25" s="7"/>
    </row>
    <row r="26" spans="1:20">
      <c r="A26" s="437">
        <v>13</v>
      </c>
      <c r="B26" s="437" t="s">
        <v>626</v>
      </c>
      <c r="C26" s="437" t="s">
        <v>609</v>
      </c>
      <c r="D26" s="437" t="s">
        <v>621</v>
      </c>
      <c r="E26" s="437" t="s">
        <v>297</v>
      </c>
      <c r="F26" s="441" t="s">
        <v>618</v>
      </c>
      <c r="G26" s="439"/>
    </row>
    <row r="27" spans="1:20">
      <c r="A27" s="437">
        <v>14</v>
      </c>
      <c r="B27" s="437" t="s">
        <v>627</v>
      </c>
      <c r="C27" s="437" t="s">
        <v>609</v>
      </c>
      <c r="D27" s="437" t="s">
        <v>621</v>
      </c>
      <c r="E27" s="437" t="s">
        <v>37</v>
      </c>
      <c r="F27" s="441" t="s">
        <v>618</v>
      </c>
      <c r="G27" s="439"/>
    </row>
    <row r="28" spans="1:20">
      <c r="A28" s="437">
        <v>15</v>
      </c>
      <c r="B28" s="437" t="s">
        <v>496</v>
      </c>
      <c r="C28" s="437" t="s">
        <v>628</v>
      </c>
      <c r="D28" s="437" t="s">
        <v>621</v>
      </c>
      <c r="E28" s="437" t="s">
        <v>297</v>
      </c>
      <c r="F28" s="442" t="s">
        <v>673</v>
      </c>
      <c r="G28" s="439"/>
    </row>
    <row r="29" spans="1:20">
      <c r="A29" s="437">
        <v>16</v>
      </c>
      <c r="B29" s="437" t="s">
        <v>629</v>
      </c>
      <c r="C29" s="437" t="s">
        <v>628</v>
      </c>
      <c r="D29" s="437" t="s">
        <v>621</v>
      </c>
      <c r="E29" s="437" t="s">
        <v>149</v>
      </c>
      <c r="F29" s="442" t="s">
        <v>630</v>
      </c>
      <c r="G29" s="439"/>
    </row>
    <row r="30" spans="1:20">
      <c r="A30" s="437">
        <v>17</v>
      </c>
      <c r="B30" s="437" t="s">
        <v>631</v>
      </c>
      <c r="C30" s="437" t="s">
        <v>628</v>
      </c>
      <c r="D30" s="437" t="s">
        <v>621</v>
      </c>
      <c r="E30" s="437" t="s">
        <v>76</v>
      </c>
      <c r="F30" s="442" t="s">
        <v>630</v>
      </c>
      <c r="G30" s="439"/>
    </row>
    <row r="31" spans="1:20">
      <c r="A31" s="437">
        <v>18</v>
      </c>
      <c r="B31" s="437" t="s">
        <v>194</v>
      </c>
      <c r="C31" s="437" t="s">
        <v>628</v>
      </c>
      <c r="D31" s="437" t="s">
        <v>621</v>
      </c>
      <c r="E31" s="437" t="s">
        <v>151</v>
      </c>
      <c r="F31" s="441" t="s">
        <v>618</v>
      </c>
      <c r="G31" s="439"/>
    </row>
    <row r="32" spans="1:20">
      <c r="A32" s="437">
        <v>19</v>
      </c>
      <c r="B32" s="437" t="s">
        <v>632</v>
      </c>
      <c r="C32" s="437" t="s">
        <v>628</v>
      </c>
      <c r="D32" s="437" t="s">
        <v>621</v>
      </c>
      <c r="E32" s="437" t="s">
        <v>147</v>
      </c>
      <c r="F32" s="442" t="s">
        <v>630</v>
      </c>
      <c r="G32" s="439"/>
    </row>
    <row r="33" spans="1:7">
      <c r="A33" s="437">
        <v>20</v>
      </c>
      <c r="B33" s="437" t="s">
        <v>633</v>
      </c>
      <c r="C33" s="437" t="s">
        <v>628</v>
      </c>
      <c r="D33" s="437" t="s">
        <v>621</v>
      </c>
      <c r="E33" s="437" t="s">
        <v>154</v>
      </c>
      <c r="F33" s="441" t="s">
        <v>618</v>
      </c>
      <c r="G33" s="439"/>
    </row>
    <row r="34" spans="1:7">
      <c r="A34" s="437">
        <v>21</v>
      </c>
      <c r="B34" s="437" t="s">
        <v>634</v>
      </c>
      <c r="C34" s="437" t="s">
        <v>628</v>
      </c>
      <c r="D34" s="437" t="s">
        <v>621</v>
      </c>
      <c r="E34" s="437" t="s">
        <v>375</v>
      </c>
      <c r="F34" s="441" t="s">
        <v>618</v>
      </c>
      <c r="G34" s="439"/>
    </row>
    <row r="35" spans="1:7">
      <c r="A35" s="437">
        <v>22</v>
      </c>
      <c r="B35" s="437" t="s">
        <v>635</v>
      </c>
      <c r="C35" s="437" t="s">
        <v>628</v>
      </c>
      <c r="D35" s="437" t="s">
        <v>621</v>
      </c>
      <c r="E35" s="437" t="s">
        <v>406</v>
      </c>
      <c r="F35" s="441" t="s">
        <v>618</v>
      </c>
      <c r="G35" s="439"/>
    </row>
    <row r="36" spans="1:7">
      <c r="A36" s="437">
        <v>23</v>
      </c>
      <c r="B36" s="437" t="s">
        <v>636</v>
      </c>
      <c r="C36" s="437" t="s">
        <v>628</v>
      </c>
      <c r="D36" s="437" t="s">
        <v>621</v>
      </c>
      <c r="E36" s="437" t="s">
        <v>406</v>
      </c>
      <c r="F36" s="441" t="s">
        <v>618</v>
      </c>
      <c r="G36" s="439"/>
    </row>
    <row r="37" spans="1:7">
      <c r="A37" s="437">
        <v>24</v>
      </c>
      <c r="B37" s="437" t="s">
        <v>637</v>
      </c>
      <c r="C37" s="437" t="s">
        <v>628</v>
      </c>
      <c r="D37" s="437" t="s">
        <v>621</v>
      </c>
      <c r="E37" s="437" t="s">
        <v>156</v>
      </c>
      <c r="F37" s="441" t="s">
        <v>618</v>
      </c>
      <c r="G37" s="439"/>
    </row>
    <row r="38" spans="1:7">
      <c r="A38" s="437">
        <v>25</v>
      </c>
      <c r="B38" s="437" t="s">
        <v>444</v>
      </c>
      <c r="C38" s="437" t="s">
        <v>628</v>
      </c>
      <c r="D38" s="437" t="s">
        <v>621</v>
      </c>
      <c r="E38" s="437" t="s">
        <v>76</v>
      </c>
      <c r="F38" s="441" t="s">
        <v>618</v>
      </c>
      <c r="G38" s="439"/>
    </row>
    <row r="39" spans="1:7">
      <c r="A39" s="437">
        <v>26</v>
      </c>
      <c r="B39" s="437" t="s">
        <v>387</v>
      </c>
      <c r="C39" s="437" t="s">
        <v>628</v>
      </c>
      <c r="D39" s="437" t="s">
        <v>621</v>
      </c>
      <c r="E39" s="437" t="s">
        <v>157</v>
      </c>
      <c r="F39" s="441" t="s">
        <v>618</v>
      </c>
      <c r="G39" s="439"/>
    </row>
    <row r="40" spans="1:7">
      <c r="A40" s="437">
        <v>27</v>
      </c>
      <c r="B40" s="437" t="s">
        <v>638</v>
      </c>
      <c r="C40" s="437" t="s">
        <v>628</v>
      </c>
      <c r="D40" s="437" t="s">
        <v>621</v>
      </c>
      <c r="E40" s="437" t="s">
        <v>76</v>
      </c>
      <c r="F40" s="441" t="s">
        <v>618</v>
      </c>
      <c r="G40" s="439"/>
    </row>
    <row r="41" spans="1:7">
      <c r="A41" s="437">
        <v>28</v>
      </c>
      <c r="B41" s="437" t="s">
        <v>376</v>
      </c>
      <c r="C41" s="437" t="s">
        <v>628</v>
      </c>
      <c r="D41" s="437" t="s">
        <v>621</v>
      </c>
      <c r="E41" s="437" t="s">
        <v>375</v>
      </c>
      <c r="F41" s="441" t="s">
        <v>618</v>
      </c>
      <c r="G41" s="439"/>
    </row>
    <row r="42" spans="1:7">
      <c r="A42" s="437">
        <v>29</v>
      </c>
      <c r="B42" s="437" t="s">
        <v>670</v>
      </c>
      <c r="C42" s="437" t="s">
        <v>628</v>
      </c>
      <c r="D42" s="437" t="s">
        <v>621</v>
      </c>
      <c r="E42" s="437" t="s">
        <v>622</v>
      </c>
      <c r="F42" s="441" t="s">
        <v>618</v>
      </c>
      <c r="G42" s="439"/>
    </row>
    <row r="43" spans="1:7">
      <c r="A43" s="437">
        <v>30</v>
      </c>
      <c r="B43" s="437" t="s">
        <v>639</v>
      </c>
      <c r="C43" s="437" t="s">
        <v>628</v>
      </c>
      <c r="D43" s="437" t="s">
        <v>621</v>
      </c>
      <c r="E43" s="437" t="s">
        <v>622</v>
      </c>
      <c r="F43" s="441" t="s">
        <v>618</v>
      </c>
      <c r="G43" s="439"/>
    </row>
    <row r="44" spans="1:7">
      <c r="A44" s="437">
        <v>31</v>
      </c>
      <c r="B44" s="437" t="s">
        <v>116</v>
      </c>
      <c r="C44" s="437" t="s">
        <v>628</v>
      </c>
      <c r="D44" s="437" t="s">
        <v>621</v>
      </c>
      <c r="E44" s="437" t="s">
        <v>622</v>
      </c>
      <c r="F44" s="441" t="s">
        <v>671</v>
      </c>
      <c r="G44" s="439"/>
    </row>
    <row r="45" spans="1:7">
      <c r="A45" s="437">
        <v>32</v>
      </c>
      <c r="B45" s="437" t="s">
        <v>640</v>
      </c>
      <c r="C45" s="437" t="s">
        <v>628</v>
      </c>
      <c r="D45" s="437" t="s">
        <v>621</v>
      </c>
      <c r="E45" s="437" t="s">
        <v>154</v>
      </c>
      <c r="F45" s="441" t="s">
        <v>618</v>
      </c>
      <c r="G45" s="439"/>
    </row>
    <row r="46" spans="1:7">
      <c r="A46" s="437">
        <v>33</v>
      </c>
      <c r="B46" s="437" t="s">
        <v>641</v>
      </c>
      <c r="C46" s="437" t="s">
        <v>628</v>
      </c>
      <c r="D46" s="437" t="s">
        <v>621</v>
      </c>
      <c r="E46" s="437" t="s">
        <v>154</v>
      </c>
      <c r="F46" s="441" t="s">
        <v>618</v>
      </c>
      <c r="G46" s="439"/>
    </row>
    <row r="47" spans="1:7">
      <c r="A47" s="437">
        <v>34</v>
      </c>
      <c r="B47" s="437" t="s">
        <v>642</v>
      </c>
      <c r="C47" s="437" t="s">
        <v>628</v>
      </c>
      <c r="D47" s="437" t="s">
        <v>621</v>
      </c>
      <c r="E47" s="437" t="s">
        <v>154</v>
      </c>
      <c r="F47" s="441" t="s">
        <v>643</v>
      </c>
      <c r="G47" s="439"/>
    </row>
    <row r="48" spans="1:7">
      <c r="A48" s="437">
        <v>35</v>
      </c>
      <c r="B48" s="437" t="s">
        <v>644</v>
      </c>
      <c r="C48" s="437" t="s">
        <v>628</v>
      </c>
      <c r="D48" s="437" t="s">
        <v>621</v>
      </c>
      <c r="E48" s="437" t="s">
        <v>154</v>
      </c>
      <c r="F48" s="441" t="s">
        <v>618</v>
      </c>
      <c r="G48" s="439"/>
    </row>
    <row r="49" spans="1:7">
      <c r="A49" s="437">
        <v>36</v>
      </c>
      <c r="B49" s="437" t="s">
        <v>645</v>
      </c>
      <c r="C49" s="437" t="s">
        <v>628</v>
      </c>
      <c r="D49" s="437" t="s">
        <v>621</v>
      </c>
      <c r="E49" s="437" t="s">
        <v>133</v>
      </c>
      <c r="F49" s="441" t="s">
        <v>618</v>
      </c>
      <c r="G49" s="439"/>
    </row>
    <row r="50" spans="1:7">
      <c r="A50" s="437">
        <v>37</v>
      </c>
      <c r="B50" s="437" t="s">
        <v>646</v>
      </c>
      <c r="C50" s="437" t="s">
        <v>628</v>
      </c>
      <c r="D50" s="437" t="s">
        <v>621</v>
      </c>
      <c r="E50" s="437" t="s">
        <v>133</v>
      </c>
      <c r="F50" s="441" t="s">
        <v>618</v>
      </c>
      <c r="G50" s="439"/>
    </row>
    <row r="51" spans="1:7">
      <c r="A51" s="437">
        <v>38</v>
      </c>
      <c r="B51" s="437" t="s">
        <v>647</v>
      </c>
      <c r="C51" s="437" t="s">
        <v>628</v>
      </c>
      <c r="D51" s="437" t="s">
        <v>621</v>
      </c>
      <c r="E51" s="437" t="s">
        <v>297</v>
      </c>
      <c r="F51" s="442" t="s">
        <v>672</v>
      </c>
      <c r="G51" s="439"/>
    </row>
    <row r="52" spans="1:7">
      <c r="A52" s="437">
        <v>39</v>
      </c>
      <c r="B52" s="437" t="s">
        <v>648</v>
      </c>
      <c r="C52" s="437" t="s">
        <v>628</v>
      </c>
      <c r="D52" s="437" t="s">
        <v>621</v>
      </c>
      <c r="E52" s="437" t="s">
        <v>297</v>
      </c>
      <c r="F52" s="441" t="s">
        <v>618</v>
      </c>
      <c r="G52" s="439"/>
    </row>
    <row r="53" spans="1:7">
      <c r="A53" s="5"/>
      <c r="B53" s="5"/>
      <c r="C53" s="5"/>
      <c r="D53" s="5"/>
      <c r="E53" s="5"/>
      <c r="F53" s="443"/>
      <c r="G53" s="6"/>
    </row>
    <row r="55" spans="1:7">
      <c r="A55" s="444"/>
      <c r="B55" s="444" t="s">
        <v>649</v>
      </c>
      <c r="C55" s="5"/>
      <c r="D55" s="5" t="s">
        <v>650</v>
      </c>
      <c r="E55" s="5"/>
      <c r="F55" s="5"/>
    </row>
    <row r="56" spans="1:7">
      <c r="A56" s="444"/>
      <c r="B56" s="444"/>
      <c r="C56" s="5"/>
      <c r="D56" s="5"/>
      <c r="E56" s="5"/>
      <c r="F56" s="5"/>
    </row>
    <row r="57" spans="1:7">
      <c r="B57" t="s">
        <v>15</v>
      </c>
      <c r="D57" t="s">
        <v>651</v>
      </c>
    </row>
  </sheetData>
  <mergeCells count="9">
    <mergeCell ref="A8:B8"/>
    <mergeCell ref="A10:J10"/>
    <mergeCell ref="A11:J11"/>
    <mergeCell ref="A1:J1"/>
    <mergeCell ref="A2:J2"/>
    <mergeCell ref="A3:J3"/>
    <mergeCell ref="A4:J4"/>
    <mergeCell ref="A6:C6"/>
    <mergeCell ref="A7:C7"/>
  </mergeCells>
  <pageMargins left="0.57999999999999996" right="0.15748031496062992" top="0.26" bottom="0.51181102362204722" header="0.27559055118110237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8" sqref="G38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16</vt:i4>
      </vt:variant>
    </vt:vector>
  </HeadingPairs>
  <TitlesOfParts>
    <vt:vector size="38" baseType="lpstr">
      <vt:lpstr>дв 63</vt:lpstr>
      <vt:lpstr>дв 68</vt:lpstr>
      <vt:lpstr>дв 73</vt:lpstr>
      <vt:lpstr>дв 78</vt:lpstr>
      <vt:lpstr>дв 85</vt:lpstr>
      <vt:lpstr>дв 95</vt:lpstr>
      <vt:lpstr>дв 95+</vt:lpstr>
      <vt:lpstr>дц 63</vt:lpstr>
      <vt:lpstr>дц 68</vt:lpstr>
      <vt:lpstr>дц 73</vt:lpstr>
      <vt:lpstr>дц 78</vt:lpstr>
      <vt:lpstr>дц 85</vt:lpstr>
      <vt:lpstr>дц 95</vt:lpstr>
      <vt:lpstr>дц 95+</vt:lpstr>
      <vt:lpstr>рывок 58</vt:lpstr>
      <vt:lpstr>рывок 63</vt:lpstr>
      <vt:lpstr>рывок 68</vt:lpstr>
      <vt:lpstr>рывок 68 +</vt:lpstr>
      <vt:lpstr>дц 63 + (Ж) </vt:lpstr>
      <vt:lpstr>КОМАНДНЫЙ</vt:lpstr>
      <vt:lpstr>СУДЬИ</vt:lpstr>
      <vt:lpstr>Лист1</vt:lpstr>
      <vt:lpstr>'дв 68'!Область_печати</vt:lpstr>
      <vt:lpstr>'дв 73'!Область_печати</vt:lpstr>
      <vt:lpstr>'дв 78'!Область_печати</vt:lpstr>
      <vt:lpstr>'дв 85'!Область_печати</vt:lpstr>
      <vt:lpstr>'дв 95+'!Область_печати</vt:lpstr>
      <vt:lpstr>'дц 73'!Область_печати</vt:lpstr>
      <vt:lpstr>'дц 78'!Область_печати</vt:lpstr>
      <vt:lpstr>'дц 85'!Область_печати</vt:lpstr>
      <vt:lpstr>'дц 95'!Область_печати</vt:lpstr>
      <vt:lpstr>'дц 95+'!Область_печати</vt:lpstr>
      <vt:lpstr>КОМАНДНЫЙ!Область_печати</vt:lpstr>
      <vt:lpstr>'рывок 58'!Область_печати</vt:lpstr>
      <vt:lpstr>'рывок 63'!Область_печати</vt:lpstr>
      <vt:lpstr>'рывок 68'!Область_печати</vt:lpstr>
      <vt:lpstr>'рывок 68 +'!Область_печати</vt:lpstr>
      <vt:lpstr>СУДЬИ!Область_печати</vt:lpstr>
    </vt:vector>
  </TitlesOfParts>
  <Company>Трофимов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Vovan</cp:lastModifiedBy>
  <cp:lastPrinted>2017-12-10T11:14:12Z</cp:lastPrinted>
  <dcterms:created xsi:type="dcterms:W3CDTF">2011-02-07T11:51:38Z</dcterms:created>
  <dcterms:modified xsi:type="dcterms:W3CDTF">2017-12-10T11:22:23Z</dcterms:modified>
</cp:coreProperties>
</file>