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0" windowWidth="20115" windowHeight="7065" tabRatio="821" firstSheet="6" activeTab="22"/>
  </bookViews>
  <sheets>
    <sheet name="База ст" sheetId="2" state="hidden" r:id="rId1"/>
    <sheet name="р53" sheetId="3" r:id="rId2"/>
    <sheet name="р58" sheetId="4" r:id="rId3"/>
    <sheet name="р63" sheetId="5" r:id="rId4"/>
    <sheet name="р+63" sheetId="6" r:id="rId5"/>
    <sheet name="дцж53.58" sheetId="7" r:id="rId6"/>
    <sheet name="дцж63+63" sheetId="8" r:id="rId7"/>
    <sheet name="дц58" sheetId="9" r:id="rId8"/>
    <sheet name="дц63" sheetId="10" r:id="rId9"/>
    <sheet name="дц68" sheetId="11" r:id="rId10"/>
    <sheet name="дц73" sheetId="12" r:id="rId11"/>
    <sheet name="дц78" sheetId="13" r:id="rId12"/>
    <sheet name="дц85" sheetId="14" r:id="rId13"/>
    <sheet name="дц+85" sheetId="15" r:id="rId14"/>
    <sheet name="дв58" sheetId="16" r:id="rId15"/>
    <sheet name="дв63" sheetId="17" r:id="rId16"/>
    <sheet name="дв68" sheetId="18" r:id="rId17"/>
    <sheet name="дв73" sheetId="19" r:id="rId18"/>
    <sheet name="дв78" sheetId="20" r:id="rId19"/>
    <sheet name="дв85" sheetId="21" r:id="rId20"/>
    <sheet name="дв+85" sheetId="22" r:id="rId21"/>
    <sheet name="эстафета ДЦст." sheetId="23" r:id="rId22"/>
    <sheet name="эстафета ДВст" sheetId="28" r:id="rId23"/>
    <sheet name="команда ст" sheetId="25" r:id="rId24"/>
    <sheet name="список судей " sheetId="27" r:id="rId25"/>
  </sheets>
  <externalReferences>
    <externalReference r:id="rId26"/>
  </externalReferences>
  <definedNames>
    <definedName name="_1Excel_BuiltIn_Print_Area_2" localSheetId="20">#REF!</definedName>
    <definedName name="_1Excel_BuiltIn_Print_Area_2" localSheetId="15">#REF!</definedName>
    <definedName name="_1Excel_BuiltIn_Print_Area_2" localSheetId="16">#REF!</definedName>
    <definedName name="_1Excel_BuiltIn_Print_Area_2" localSheetId="17">#REF!</definedName>
    <definedName name="_1Excel_BuiltIn_Print_Area_2" localSheetId="18">#REF!</definedName>
    <definedName name="_1Excel_BuiltIn_Print_Area_2" localSheetId="19">#REF!</definedName>
    <definedName name="_1Excel_BuiltIn_Print_Area_2" localSheetId="13">#REF!</definedName>
    <definedName name="_1Excel_BuiltIn_Print_Area_2" localSheetId="8">#REF!</definedName>
    <definedName name="_1Excel_BuiltIn_Print_Area_2" localSheetId="9">#REF!</definedName>
    <definedName name="_1Excel_BuiltIn_Print_Area_2" localSheetId="10">#REF!</definedName>
    <definedName name="_1Excel_BuiltIn_Print_Area_2" localSheetId="11">#REF!</definedName>
    <definedName name="_1Excel_BuiltIn_Print_Area_2" localSheetId="12">#REF!</definedName>
    <definedName name="_1Excel_BuiltIn_Print_Area_2" localSheetId="6">#REF!</definedName>
    <definedName name="_1Excel_BuiltIn_Print_Area_2" localSheetId="23">#REF!</definedName>
    <definedName name="_1Excel_BuiltIn_Print_Area_2" localSheetId="4">#REF!</definedName>
    <definedName name="_1Excel_BuiltIn_Print_Area_2" localSheetId="2">#REF!</definedName>
    <definedName name="_1Excel_BuiltIn_Print_Area_2" localSheetId="3">#REF!</definedName>
    <definedName name="_1Excel_BuiltIn_Print_Area_2" localSheetId="22">#REF!</definedName>
    <definedName name="_1Excel_BuiltIn_Print_Area_2">#REF!</definedName>
    <definedName name="_2Excel_BuiltIn_Print_Area_3" localSheetId="20">#REF!</definedName>
    <definedName name="_2Excel_BuiltIn_Print_Area_3" localSheetId="15">#REF!</definedName>
    <definedName name="_2Excel_BuiltIn_Print_Area_3" localSheetId="16">#REF!</definedName>
    <definedName name="_2Excel_BuiltIn_Print_Area_3" localSheetId="17">#REF!</definedName>
    <definedName name="_2Excel_BuiltIn_Print_Area_3" localSheetId="18">#REF!</definedName>
    <definedName name="_2Excel_BuiltIn_Print_Area_3" localSheetId="19">#REF!</definedName>
    <definedName name="_2Excel_BuiltIn_Print_Area_3" localSheetId="13">#REF!</definedName>
    <definedName name="_2Excel_BuiltIn_Print_Area_3" localSheetId="8">#REF!</definedName>
    <definedName name="_2Excel_BuiltIn_Print_Area_3" localSheetId="9">#REF!</definedName>
    <definedName name="_2Excel_BuiltIn_Print_Area_3" localSheetId="10">#REF!</definedName>
    <definedName name="_2Excel_BuiltIn_Print_Area_3" localSheetId="11">#REF!</definedName>
    <definedName name="_2Excel_BuiltIn_Print_Area_3" localSheetId="12">#REF!</definedName>
    <definedName name="_2Excel_BuiltIn_Print_Area_3" localSheetId="6">#REF!</definedName>
    <definedName name="_2Excel_BuiltIn_Print_Area_3" localSheetId="4">#REF!</definedName>
    <definedName name="_2Excel_BuiltIn_Print_Area_3" localSheetId="2">#REF!</definedName>
    <definedName name="_2Excel_BuiltIn_Print_Area_3" localSheetId="3">#REF!</definedName>
    <definedName name="_2Excel_BuiltIn_Print_Area_3" localSheetId="22">#REF!</definedName>
    <definedName name="_2Excel_BuiltIn_Print_Area_3">#REF!</definedName>
    <definedName name="_3Excel_BuiltIn_Print_Area_2" localSheetId="0">'[1]дц 63'!#REF!</definedName>
    <definedName name="_3Excel_BuiltIn_Print_Area_2" localSheetId="20">'[1]дц 63'!#REF!</definedName>
    <definedName name="_3Excel_BuiltIn_Print_Area_2" localSheetId="14">'[1]дц 63'!#REF!</definedName>
    <definedName name="_3Excel_BuiltIn_Print_Area_2" localSheetId="15">'[1]дц 63'!#REF!</definedName>
    <definedName name="_3Excel_BuiltIn_Print_Area_2" localSheetId="16">'[1]дц 63'!#REF!</definedName>
    <definedName name="_3Excel_BuiltIn_Print_Area_2" localSheetId="17">'[1]дц 63'!#REF!</definedName>
    <definedName name="_3Excel_BuiltIn_Print_Area_2" localSheetId="18">'[1]дц 63'!#REF!</definedName>
    <definedName name="_3Excel_BuiltIn_Print_Area_2" localSheetId="19">'[1]дц 63'!#REF!</definedName>
    <definedName name="_3Excel_BuiltIn_Print_Area_2" localSheetId="13">'[1]дц 63'!#REF!</definedName>
    <definedName name="_3Excel_BuiltIn_Print_Area_2" localSheetId="7">'[1]дц 63'!#REF!</definedName>
    <definedName name="_3Excel_BuiltIn_Print_Area_2" localSheetId="8">'[1]дц 63'!#REF!</definedName>
    <definedName name="_3Excel_BuiltIn_Print_Area_2" localSheetId="9">'[1]дц 63'!#REF!</definedName>
    <definedName name="_3Excel_BuiltIn_Print_Area_2" localSheetId="10">'[1]дц 63'!#REF!</definedName>
    <definedName name="_3Excel_BuiltIn_Print_Area_2" localSheetId="11">'[1]дц 63'!#REF!</definedName>
    <definedName name="_3Excel_BuiltIn_Print_Area_2" localSheetId="12">'[1]дц 63'!#REF!</definedName>
    <definedName name="_3Excel_BuiltIn_Print_Area_2" localSheetId="5">'[1]дц 63'!#REF!</definedName>
    <definedName name="_3Excel_BuiltIn_Print_Area_2" localSheetId="6">'[1]дц 63'!#REF!</definedName>
    <definedName name="_3Excel_BuiltIn_Print_Area_2" localSheetId="4">'[1]дц 63'!#REF!</definedName>
    <definedName name="_3Excel_BuiltIn_Print_Area_2" localSheetId="1">'[1]дц 63'!#REF!</definedName>
    <definedName name="_3Excel_BuiltIn_Print_Area_2" localSheetId="2">'[1]дц 63'!#REF!</definedName>
    <definedName name="_3Excel_BuiltIn_Print_Area_2" localSheetId="3">'[1]дц 63'!#REF!</definedName>
    <definedName name="_3Excel_BuiltIn_Print_Area_2" localSheetId="22">'[1]дц 63'!#REF!</definedName>
    <definedName name="_3Excel_BuiltIn_Print_Area_2">'[1]дц 63'!#REF!</definedName>
    <definedName name="_4Excel_BuiltIn_Print_Area_3" localSheetId="23">#REF!</definedName>
    <definedName name="_6Excel_BuiltIn_Print_Area_3" localSheetId="0">'[1]дц св.73'!#REF!</definedName>
    <definedName name="_6Excel_BuiltIn_Print_Area_3" localSheetId="20">'[1]дц св.73'!#REF!</definedName>
    <definedName name="_6Excel_BuiltIn_Print_Area_3" localSheetId="14">'[1]дц св.73'!#REF!</definedName>
    <definedName name="_6Excel_BuiltIn_Print_Area_3" localSheetId="15">'[1]дц св.73'!#REF!</definedName>
    <definedName name="_6Excel_BuiltIn_Print_Area_3" localSheetId="16">'[1]дц св.73'!#REF!</definedName>
    <definedName name="_6Excel_BuiltIn_Print_Area_3" localSheetId="17">'[1]дц св.73'!#REF!</definedName>
    <definedName name="_6Excel_BuiltIn_Print_Area_3" localSheetId="18">'[1]дц св.73'!#REF!</definedName>
    <definedName name="_6Excel_BuiltIn_Print_Area_3" localSheetId="19">'[1]дц св.73'!#REF!</definedName>
    <definedName name="_6Excel_BuiltIn_Print_Area_3" localSheetId="13">'[1]дц св.73'!#REF!</definedName>
    <definedName name="_6Excel_BuiltIn_Print_Area_3" localSheetId="7">'[1]дц св.73'!#REF!</definedName>
    <definedName name="_6Excel_BuiltIn_Print_Area_3" localSheetId="8">'[1]дц св.73'!#REF!</definedName>
    <definedName name="_6Excel_BuiltIn_Print_Area_3" localSheetId="9">'[1]дц св.73'!#REF!</definedName>
    <definedName name="_6Excel_BuiltIn_Print_Area_3" localSheetId="10">'[1]дц св.73'!#REF!</definedName>
    <definedName name="_6Excel_BuiltIn_Print_Area_3" localSheetId="11">'[1]дц св.73'!#REF!</definedName>
    <definedName name="_6Excel_BuiltIn_Print_Area_3" localSheetId="12">'[1]дц св.73'!#REF!</definedName>
    <definedName name="_6Excel_BuiltIn_Print_Area_3" localSheetId="5">'[1]дц св.73'!#REF!</definedName>
    <definedName name="_6Excel_BuiltIn_Print_Area_3" localSheetId="6">'[1]дц св.73'!#REF!</definedName>
    <definedName name="_6Excel_BuiltIn_Print_Area_3" localSheetId="4">'[1]дц св.73'!#REF!</definedName>
    <definedName name="_6Excel_BuiltIn_Print_Area_3" localSheetId="1">'[1]дц св.73'!#REF!</definedName>
    <definedName name="_6Excel_BuiltIn_Print_Area_3" localSheetId="2">'[1]дц св.73'!#REF!</definedName>
    <definedName name="_6Excel_BuiltIn_Print_Area_3" localSheetId="3">'[1]дц св.73'!#REF!</definedName>
    <definedName name="_6Excel_BuiltIn_Print_Area_3" localSheetId="22">'[1]дц св.73'!#REF!</definedName>
    <definedName name="_6Excel_BuiltIn_Print_Area_3">'[1]дц св.73'!#REF!</definedName>
    <definedName name="_xlnm._FilterDatabase" localSheetId="0" hidden="1">'База ст'!$A$1:$R$400</definedName>
    <definedName name="_xlnm._FilterDatabase" localSheetId="23" hidden="1">'команда ст'!$A$9:$AV$45</definedName>
    <definedName name="_xlnm.Print_Area" localSheetId="0">'База ст'!$A$1:$R$20</definedName>
    <definedName name="_xlnm.Print_Area" localSheetId="20">'дв+85'!$A$1:$R$41</definedName>
    <definedName name="_xlnm.Print_Area" localSheetId="14">дв58!$A$1:$R$36</definedName>
    <definedName name="_xlnm.Print_Area" localSheetId="15">дв63!$A$1:$R$36</definedName>
    <definedName name="_xlnm.Print_Area" localSheetId="17">дв73!$A$1:$X$39</definedName>
    <definedName name="_xlnm.Print_Area" localSheetId="18">дв78!$A$1:$U$40</definedName>
    <definedName name="_xlnm.Print_Area" localSheetId="7">дц58!$A$1:$N$27</definedName>
    <definedName name="_xlnm.Print_Area" localSheetId="23">'команда ст'!$A$1:$AW$51</definedName>
    <definedName name="_xlnm.Print_Area" localSheetId="4">'р+63'!$A$1:$M$35</definedName>
    <definedName name="_xlnm.Print_Area" localSheetId="1">р53!$A$1:$M$36</definedName>
    <definedName name="_xlnm.Print_Area" localSheetId="2">р58!$A$1:$M$35</definedName>
    <definedName name="_xlnm.Print_Area" localSheetId="3">р63!$A$1:$M$37</definedName>
    <definedName name="_xlnm.Print_Area" localSheetId="22">'эстафета ДВст'!$A$1:$I$80</definedName>
    <definedName name="_xlnm.Print_Area" localSheetId="21">'эстафета ДЦст.'!$A$1:$J$73</definedName>
  </definedNames>
  <calcPr calcId="125725"/>
</workbook>
</file>

<file path=xl/calcChain.xml><?xml version="1.0" encoding="utf-8"?>
<calcChain xmlns="http://schemas.openxmlformats.org/spreadsheetml/2006/main">
  <c r="A44" i="25"/>
  <c r="A45"/>
  <c r="A13" i="27" l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H62" i="28" l="1"/>
  <c r="H63" s="1"/>
  <c r="H64" s="1"/>
  <c r="H65" s="1"/>
  <c r="H66" s="1"/>
  <c r="H23"/>
  <c r="H24" s="1"/>
  <c r="H25" s="1"/>
  <c r="H26" s="1"/>
  <c r="H27" s="1"/>
  <c r="H30"/>
  <c r="H31" s="1"/>
  <c r="H32" s="1"/>
  <c r="H33" s="1"/>
  <c r="H34" s="1"/>
  <c r="H14"/>
  <c r="H15" s="1"/>
  <c r="H16" s="1"/>
  <c r="H17" s="1"/>
  <c r="H18" s="1"/>
  <c r="H70"/>
  <c r="H71" s="1"/>
  <c r="H72" s="1"/>
  <c r="H73" s="1"/>
  <c r="H74" s="1"/>
  <c r="H53"/>
  <c r="H54" s="1"/>
  <c r="H55" s="1"/>
  <c r="H56" s="1"/>
  <c r="H57" s="1"/>
  <c r="H45"/>
  <c r="H46" s="1"/>
  <c r="H47" s="1"/>
  <c r="H48" s="1"/>
  <c r="H49" s="1"/>
  <c r="H37"/>
  <c r="H38" s="1"/>
  <c r="H39" s="1"/>
  <c r="H40" s="1"/>
  <c r="H41" s="1"/>
  <c r="AV12" i="25"/>
  <c r="AV13"/>
  <c r="F49" i="28"/>
  <c r="F66"/>
  <c r="F27"/>
  <c r="F41"/>
  <c r="F34"/>
  <c r="F18"/>
  <c r="F74"/>
  <c r="F57"/>
  <c r="L31" i="19"/>
  <c r="N31" s="1"/>
  <c r="N40" i="18"/>
  <c r="L40"/>
  <c r="L37"/>
  <c r="N37" s="1"/>
  <c r="L29" i="22"/>
  <c r="N29" s="1"/>
  <c r="L30"/>
  <c r="N30" s="1"/>
  <c r="L27"/>
  <c r="N27" s="1"/>
  <c r="L28"/>
  <c r="N28" s="1"/>
  <c r="L24"/>
  <c r="N24" s="1"/>
  <c r="L26"/>
  <c r="N26" s="1"/>
  <c r="L23"/>
  <c r="N23" s="1"/>
  <c r="L25"/>
  <c r="N25" s="1"/>
  <c r="L19"/>
  <c r="N19" s="1"/>
  <c r="L21"/>
  <c r="N21" s="1"/>
  <c r="L22"/>
  <c r="N22" s="1"/>
  <c r="L20"/>
  <c r="N20" s="1"/>
  <c r="L17"/>
  <c r="N17" s="1"/>
  <c r="L18"/>
  <c r="N18" s="1"/>
  <c r="L21" i="21"/>
  <c r="N21" s="1"/>
  <c r="L26"/>
  <c r="N26" s="1"/>
  <c r="L28"/>
  <c r="N28" s="1"/>
  <c r="L23"/>
  <c r="N23" s="1"/>
  <c r="L27"/>
  <c r="N27" s="1"/>
  <c r="L24"/>
  <c r="N24" s="1"/>
  <c r="L22"/>
  <c r="N22" s="1"/>
  <c r="L19"/>
  <c r="N19" s="1"/>
  <c r="L20"/>
  <c r="N20" s="1"/>
  <c r="L25"/>
  <c r="N25" s="1"/>
  <c r="L18"/>
  <c r="N18" s="1"/>
  <c r="L17"/>
  <c r="N17" s="1"/>
  <c r="L31" i="20"/>
  <c r="N31" s="1"/>
  <c r="L32"/>
  <c r="N32" s="1"/>
  <c r="L34"/>
  <c r="N34" s="1"/>
  <c r="L25"/>
  <c r="N25" s="1"/>
  <c r="L28"/>
  <c r="N28" s="1"/>
  <c r="N33"/>
  <c r="L33"/>
  <c r="L29"/>
  <c r="N29" s="1"/>
  <c r="L24"/>
  <c r="N24" s="1"/>
  <c r="L21"/>
  <c r="N21" s="1"/>
  <c r="L30"/>
  <c r="N30" s="1"/>
  <c r="L23"/>
  <c r="N23" s="1"/>
  <c r="L27"/>
  <c r="N27" s="1"/>
  <c r="L22"/>
  <c r="N22" s="1"/>
  <c r="L18"/>
  <c r="N18" s="1"/>
  <c r="L19"/>
  <c r="N19" s="1"/>
  <c r="L20"/>
  <c r="N20" s="1"/>
  <c r="N17"/>
  <c r="L17"/>
  <c r="L26"/>
  <c r="N26" s="1"/>
  <c r="L20" i="19"/>
  <c r="N20" s="1"/>
  <c r="L33"/>
  <c r="N33" s="1"/>
  <c r="L34"/>
  <c r="N34" s="1"/>
  <c r="L28"/>
  <c r="N28" s="1"/>
  <c r="L30"/>
  <c r="N30" s="1"/>
  <c r="L27"/>
  <c r="N27" s="1"/>
  <c r="L32"/>
  <c r="N32" s="1"/>
  <c r="L26"/>
  <c r="N26" s="1"/>
  <c r="L29"/>
  <c r="N29" s="1"/>
  <c r="L23"/>
  <c r="N23" s="1"/>
  <c r="L25"/>
  <c r="N25" s="1"/>
  <c r="L22"/>
  <c r="N22" s="1"/>
  <c r="L24"/>
  <c r="N24" s="1"/>
  <c r="N21"/>
  <c r="L21"/>
  <c r="L18"/>
  <c r="N18" s="1"/>
  <c r="L19"/>
  <c r="N19" s="1"/>
  <c r="L17"/>
  <c r="N17" s="1"/>
  <c r="L39" i="18"/>
  <c r="N39" s="1"/>
  <c r="L38"/>
  <c r="N38" s="1"/>
  <c r="L36"/>
  <c r="N36" s="1"/>
  <c r="L31"/>
  <c r="N31" s="1"/>
  <c r="L25"/>
  <c r="N25" s="1"/>
  <c r="L28"/>
  <c r="N28" s="1"/>
  <c r="L30"/>
  <c r="N30" s="1"/>
  <c r="L33"/>
  <c r="N33" s="1"/>
  <c r="L35"/>
  <c r="N35" s="1"/>
  <c r="L26"/>
  <c r="N26" s="1"/>
  <c r="L32"/>
  <c r="N32" s="1"/>
  <c r="L22"/>
  <c r="N22" s="1"/>
  <c r="L34"/>
  <c r="N34" s="1"/>
  <c r="L29"/>
  <c r="N29" s="1"/>
  <c r="L27"/>
  <c r="N27" s="1"/>
  <c r="L23"/>
  <c r="N23" s="1"/>
  <c r="L21"/>
  <c r="N21" s="1"/>
  <c r="L19"/>
  <c r="N19" s="1"/>
  <c r="L24"/>
  <c r="N24" s="1"/>
  <c r="L20"/>
  <c r="N20" s="1"/>
  <c r="L18"/>
  <c r="N18" s="1"/>
  <c r="L17"/>
  <c r="N17" s="1"/>
  <c r="L29" i="17"/>
  <c r="N29" s="1"/>
  <c r="L26"/>
  <c r="N26" s="1"/>
  <c r="L25"/>
  <c r="N25" s="1"/>
  <c r="L27"/>
  <c r="N27" s="1"/>
  <c r="L23"/>
  <c r="N23" s="1"/>
  <c r="L22"/>
  <c r="N22" s="1"/>
  <c r="L24"/>
  <c r="N24" s="1"/>
  <c r="L28"/>
  <c r="N28" s="1"/>
  <c r="L21"/>
  <c r="N21" s="1"/>
  <c r="L19"/>
  <c r="N19" s="1"/>
  <c r="L18"/>
  <c r="N18" s="1"/>
  <c r="L17"/>
  <c r="N17" s="1"/>
  <c r="L20"/>
  <c r="N20" s="1"/>
  <c r="L26" i="16"/>
  <c r="N26" s="1"/>
  <c r="L27"/>
  <c r="N27" s="1"/>
  <c r="L20"/>
  <c r="N20" s="1"/>
  <c r="L22"/>
  <c r="N22" s="1"/>
  <c r="L23"/>
  <c r="N23" s="1"/>
  <c r="L24"/>
  <c r="N24" s="1"/>
  <c r="L21"/>
  <c r="N21" s="1"/>
  <c r="L19"/>
  <c r="N19" s="1"/>
  <c r="L25"/>
  <c r="N25" s="1"/>
  <c r="L18"/>
  <c r="N18" s="1"/>
  <c r="L17"/>
  <c r="N17" s="1"/>
  <c r="AV32" i="25" l="1"/>
  <c r="A12" i="27" l="1"/>
  <c r="F18" i="23" l="1"/>
  <c r="F27"/>
  <c r="F42"/>
  <c r="H38"/>
  <c r="H39" s="1"/>
  <c r="H40" s="1"/>
  <c r="H41" s="1"/>
  <c r="H42" s="1"/>
  <c r="F52"/>
  <c r="H48"/>
  <c r="H49" s="1"/>
  <c r="H50" s="1"/>
  <c r="H51" s="1"/>
  <c r="H52" s="1"/>
  <c r="H64"/>
  <c r="H65" s="1"/>
  <c r="H66" s="1"/>
  <c r="H67" s="1"/>
  <c r="H68" s="1"/>
  <c r="H23"/>
  <c r="H24" s="1"/>
  <c r="H25" s="1"/>
  <c r="H26" s="1"/>
  <c r="H27" s="1"/>
  <c r="H14"/>
  <c r="H15" s="1"/>
  <c r="H16" s="1"/>
  <c r="H17" s="1"/>
  <c r="H18" s="1"/>
  <c r="F35"/>
  <c r="H56"/>
  <c r="H57" s="1"/>
  <c r="H58" s="1"/>
  <c r="H59" s="1"/>
  <c r="H60" s="1"/>
  <c r="H32"/>
  <c r="H33" s="1"/>
  <c r="H34" s="1"/>
  <c r="H35" s="1"/>
  <c r="H31"/>
  <c r="A18" i="9" l="1"/>
  <c r="A19" s="1"/>
  <c r="A20" s="1"/>
  <c r="A21" s="1"/>
  <c r="AV31" i="25" l="1"/>
  <c r="AV16"/>
  <c r="AV29"/>
  <c r="AV24"/>
  <c r="AV23"/>
  <c r="AV43"/>
  <c r="AV14"/>
  <c r="AV40"/>
  <c r="AV39"/>
  <c r="AV25"/>
  <c r="AV35"/>
  <c r="AV42"/>
  <c r="AV44"/>
  <c r="AV36"/>
  <c r="AV17"/>
  <c r="AV18"/>
  <c r="AV28"/>
  <c r="AV22"/>
  <c r="AV27"/>
  <c r="AV33"/>
  <c r="AV15"/>
  <c r="AV21"/>
  <c r="AV45"/>
  <c r="AV30"/>
  <c r="AV26"/>
  <c r="AV38"/>
  <c r="AV20"/>
  <c r="AV41"/>
  <c r="AV37"/>
  <c r="AV19"/>
  <c r="AV11"/>
  <c r="AV34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8" i="22"/>
  <c r="A19" s="1"/>
  <c r="A20" s="1"/>
  <c r="A21" s="1"/>
  <c r="A22" s="1"/>
  <c r="A23" s="1"/>
  <c r="A24" s="1"/>
  <c r="A25" s="1"/>
  <c r="A26" s="1"/>
  <c r="A27" s="1"/>
  <c r="A28" s="1"/>
  <c r="A29" s="1"/>
  <c r="A18" i="21"/>
  <c r="A19" s="1"/>
  <c r="A20" s="1"/>
  <c r="A21" s="1"/>
  <c r="A22" s="1"/>
  <c r="A23" s="1"/>
  <c r="A24" s="1"/>
  <c r="A25" s="1"/>
  <c r="A26" s="1"/>
  <c r="A27" s="1"/>
  <c r="A28" s="1"/>
  <c r="A18" i="20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8" i="19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8" i="18"/>
  <c r="A19" s="1"/>
  <c r="A20" s="1"/>
  <c r="A21" s="1"/>
  <c r="A22" s="1"/>
  <c r="A23" s="1"/>
  <c r="A24" s="1"/>
  <c r="A25" s="1"/>
  <c r="A26" s="1"/>
  <c r="A27" s="1"/>
  <c r="A18" i="17"/>
  <c r="A19" s="1"/>
  <c r="A20" s="1"/>
  <c r="A21" s="1"/>
  <c r="A22" s="1"/>
  <c r="A23" s="1"/>
  <c r="A24" s="1"/>
  <c r="A25" s="1"/>
  <c r="A26" s="1"/>
  <c r="A27" s="1"/>
  <c r="A28" s="1"/>
  <c r="A29" s="1"/>
  <c r="A18" i="16"/>
  <c r="A19" s="1"/>
  <c r="A20" s="1"/>
  <c r="A21" s="1"/>
  <c r="A22" s="1"/>
  <c r="A23" s="1"/>
  <c r="A24" s="1"/>
  <c r="A25" s="1"/>
  <c r="A26" s="1"/>
  <c r="A18" i="15"/>
  <c r="A19" s="1"/>
  <c r="A20" s="1"/>
  <c r="A21" s="1"/>
  <c r="A22" s="1"/>
  <c r="A23" s="1"/>
  <c r="A24" s="1"/>
  <c r="A18" i="14"/>
  <c r="A19" s="1"/>
  <c r="A20" s="1"/>
  <c r="A21" s="1"/>
  <c r="A22" s="1"/>
  <c r="A23" s="1"/>
  <c r="A24" s="1"/>
  <c r="A25" s="1"/>
  <c r="A26" s="1"/>
  <c r="A18" i="13"/>
  <c r="A19" s="1"/>
  <c r="A20" s="1"/>
  <c r="A21" s="1"/>
  <c r="A22" s="1"/>
  <c r="A23" s="1"/>
  <c r="A24" s="1"/>
  <c r="A25" s="1"/>
  <c r="A26" s="1"/>
  <c r="A27" s="1"/>
  <c r="A28" s="1"/>
  <c r="A29" s="1"/>
  <c r="A18" i="12"/>
  <c r="A19" s="1"/>
  <c r="A20" s="1"/>
  <c r="A21" s="1"/>
  <c r="A22" s="1"/>
  <c r="A23" s="1"/>
  <c r="A24" s="1"/>
  <c r="A25" s="1"/>
  <c r="A26" s="1"/>
  <c r="A27" s="1"/>
  <c r="A28" s="1"/>
  <c r="A18" i="1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8" i="10"/>
  <c r="A19" s="1"/>
  <c r="A20" s="1"/>
  <c r="A21" s="1"/>
  <c r="A22" s="1"/>
  <c r="A23" s="1"/>
  <c r="A24" s="1"/>
  <c r="A25" s="1"/>
  <c r="A26" s="1"/>
  <c r="A33" i="8"/>
  <c r="A34" s="1"/>
  <c r="A35" s="1"/>
  <c r="A36" s="1"/>
  <c r="A18"/>
  <c r="A19" s="1"/>
  <c r="A20" s="1"/>
  <c r="A32" i="7"/>
  <c r="A33" s="1"/>
  <c r="A18"/>
  <c r="A19" s="1"/>
  <c r="A20" s="1"/>
  <c r="A18" i="6"/>
  <c r="A19" s="1"/>
  <c r="A20" s="1"/>
  <c r="A21" s="1"/>
  <c r="A22" s="1"/>
  <c r="A23" s="1"/>
  <c r="A24" s="1"/>
  <c r="A25" s="1"/>
  <c r="A18" i="5"/>
  <c r="A19" s="1"/>
  <c r="A20" s="1"/>
  <c r="A21" s="1"/>
  <c r="A22" s="1"/>
  <c r="A23" s="1"/>
  <c r="A24" s="1"/>
  <c r="A25" s="1"/>
  <c r="A26" s="1"/>
  <c r="A27" s="1"/>
  <c r="A18" i="4"/>
  <c r="A19" s="1"/>
  <c r="A20" s="1"/>
  <c r="A21" s="1"/>
  <c r="A22" s="1"/>
  <c r="A23" s="1"/>
  <c r="A24" s="1"/>
  <c r="A25" s="1"/>
  <c r="A18" i="3"/>
  <c r="A19" s="1"/>
  <c r="A20" s="1"/>
  <c r="A21" s="1"/>
  <c r="A22" s="1"/>
  <c r="A23" s="1"/>
  <c r="A24" s="1"/>
  <c r="A25" s="1"/>
  <c r="A26" s="1"/>
  <c r="A28" i="18" l="1"/>
  <c r="A29" s="1"/>
  <c r="A30" s="1"/>
  <c r="A31" s="1"/>
  <c r="A32" s="1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<sst xmlns="http://schemas.openxmlformats.org/spreadsheetml/2006/main" count="3684" uniqueCount="637">
  <si>
    <t>Министерство спорта Российской Федерации</t>
  </si>
  <si>
    <t>Всероссийская Федерация гиревого спорта</t>
  </si>
  <si>
    <t>Вес гирь 16 кг.</t>
  </si>
  <si>
    <t>ПРОТОКОЛ</t>
  </si>
  <si>
    <t>Регламент времени-10 мин.</t>
  </si>
  <si>
    <t>Рекорд России</t>
  </si>
  <si>
    <t>Разрядные нормативы</t>
  </si>
  <si>
    <t xml:space="preserve">Рывок </t>
  </si>
  <si>
    <t>I</t>
  </si>
  <si>
    <t>II</t>
  </si>
  <si>
    <t>III</t>
  </si>
  <si>
    <t xml:space="preserve">Количество  регионов    </t>
  </si>
  <si>
    <t>Количество участников</t>
  </si>
  <si>
    <t>Место</t>
  </si>
  <si>
    <t>ФИО</t>
  </si>
  <si>
    <t>Дата рождения</t>
  </si>
  <si>
    <t>Звание</t>
  </si>
  <si>
    <t>Команда</t>
  </si>
  <si>
    <t>Соб. вес</t>
  </si>
  <si>
    <t>Рывок</t>
  </si>
  <si>
    <t>Ком. очки</t>
  </si>
  <si>
    <t>Вып. разряд</t>
  </si>
  <si>
    <t>ФИО тренера(тренеров)</t>
  </si>
  <si>
    <t>КМС</t>
  </si>
  <si>
    <t>Астраханская область</t>
  </si>
  <si>
    <t>Бирюков С.Н.</t>
  </si>
  <si>
    <t>ХМАО-Югра</t>
  </si>
  <si>
    <t>Тюменская область</t>
  </si>
  <si>
    <t>Чеботарёв Ю.Ю.</t>
  </si>
  <si>
    <t>Самарская область</t>
  </si>
  <si>
    <t>Омская область</t>
  </si>
  <si>
    <t>Новосибирская область</t>
  </si>
  <si>
    <t>Оренбургская область</t>
  </si>
  <si>
    <t>Ярославская область</t>
  </si>
  <si>
    <t>Федулов А.Ю.</t>
  </si>
  <si>
    <t>Белгородская область</t>
  </si>
  <si>
    <t>Вильган А.П.</t>
  </si>
  <si>
    <t xml:space="preserve">Главный судья </t>
  </si>
  <si>
    <t xml:space="preserve">Зам.главного секретаря </t>
  </si>
  <si>
    <t xml:space="preserve">   Максимов А.В., ВК, Вологодская область</t>
  </si>
  <si>
    <t xml:space="preserve">Главный секретарь                                    </t>
  </si>
  <si>
    <t>Зам. главного судьи</t>
  </si>
  <si>
    <t>№</t>
  </si>
  <si>
    <t>дисц</t>
  </si>
  <si>
    <t>лучший р-т</t>
  </si>
  <si>
    <t>Алтайский край</t>
  </si>
  <si>
    <t>ДВ</t>
  </si>
  <si>
    <t>Щекотов И.Г.</t>
  </si>
  <si>
    <t>53 кг.</t>
  </si>
  <si>
    <t>Сизинцев А.Н.</t>
  </si>
  <si>
    <t>58 кг.</t>
  </si>
  <si>
    <t>63 кг.</t>
  </si>
  <si>
    <t>Пожидаев В.В.</t>
  </si>
  <si>
    <t>Катаев И.Н.</t>
  </si>
  <si>
    <t>68 кг.</t>
  </si>
  <si>
    <t>73 кг.</t>
  </si>
  <si>
    <t>Надёжкин В.Ф.</t>
  </si>
  <si>
    <t>Р</t>
  </si>
  <si>
    <t>Дергунов В.Г.</t>
  </si>
  <si>
    <t>Герасимов В.В.</t>
  </si>
  <si>
    <t>ДЦ</t>
  </si>
  <si>
    <t>ДЦЖ</t>
  </si>
  <si>
    <t>Р.Башкортостан</t>
  </si>
  <si>
    <t>Гладких В.Л.</t>
  </si>
  <si>
    <t>Шаймухаметов И.А</t>
  </si>
  <si>
    <t>Ковалевский А.А.</t>
  </si>
  <si>
    <t>Челябинская область</t>
  </si>
  <si>
    <t>Архангельская область</t>
  </si>
  <si>
    <t>Телегин Э.Н.</t>
  </si>
  <si>
    <t>Ермаков К.И.</t>
  </si>
  <si>
    <t>Степанов В.И.</t>
  </si>
  <si>
    <t>Вильган А.П., Меркулин С.В.</t>
  </si>
  <si>
    <t>Конев А.В.</t>
  </si>
  <si>
    <t>Брянская область</t>
  </si>
  <si>
    <t>Р.Бурятия</t>
  </si>
  <si>
    <t>Хлебодаров А.Г.,Павлов А.В.</t>
  </si>
  <si>
    <t>Алексеев В.И.</t>
  </si>
  <si>
    <t>Балабанов Дмитрий</t>
  </si>
  <si>
    <t>Тепляков Алексей</t>
  </si>
  <si>
    <t>Казанцев Антон</t>
  </si>
  <si>
    <t>Солдатов Станислав</t>
  </si>
  <si>
    <t>Бархатов Тимур</t>
  </si>
  <si>
    <t>Дедусенко Владислав</t>
  </si>
  <si>
    <t>Толстошеев Артём</t>
  </si>
  <si>
    <t>Надежкин Филипп</t>
  </si>
  <si>
    <t>Кокин Никита</t>
  </si>
  <si>
    <t>78 кг.</t>
  </si>
  <si>
    <t>+85 кг.</t>
  </si>
  <si>
    <t>Пожидаева Алина</t>
  </si>
  <si>
    <t>Шабалина Анна</t>
  </si>
  <si>
    <t>Шипунова Татьяна</t>
  </si>
  <si>
    <t>МС</t>
  </si>
  <si>
    <t xml:space="preserve">Муратов Муратжан </t>
  </si>
  <si>
    <t xml:space="preserve">Гаврик Вячеслав </t>
  </si>
  <si>
    <t xml:space="preserve">Белов Алексей </t>
  </si>
  <si>
    <t xml:space="preserve">Зверев Рафаэль </t>
  </si>
  <si>
    <t xml:space="preserve">Роганов Даниил </t>
  </si>
  <si>
    <t xml:space="preserve">Климов Александр </t>
  </si>
  <si>
    <t xml:space="preserve">Ивашиненко Жанна </t>
  </si>
  <si>
    <t xml:space="preserve">Бокач Елизавета </t>
  </si>
  <si>
    <t>Киясова Ксения</t>
  </si>
  <si>
    <t>Кириллов Даниил</t>
  </si>
  <si>
    <t>Рамеев Азат</t>
  </si>
  <si>
    <t xml:space="preserve">Ильмурзина Виталина </t>
  </si>
  <si>
    <t xml:space="preserve">Кашапова Розана </t>
  </si>
  <si>
    <t xml:space="preserve">Марванов Линар </t>
  </si>
  <si>
    <t xml:space="preserve">Кашапов Айвар </t>
  </si>
  <si>
    <t xml:space="preserve">Сякаев Роман </t>
  </si>
  <si>
    <t xml:space="preserve">Каюмов Вильдан </t>
  </si>
  <si>
    <t xml:space="preserve">Свищев Эдуард </t>
  </si>
  <si>
    <t xml:space="preserve">Хузиев Филюс </t>
  </si>
  <si>
    <t xml:space="preserve">Мукимова Милана </t>
  </si>
  <si>
    <t xml:space="preserve">Сарварова Аделина </t>
  </si>
  <si>
    <t xml:space="preserve">Максимов Кирилл </t>
  </si>
  <si>
    <t xml:space="preserve">Кузнецов Олег </t>
  </si>
  <si>
    <t xml:space="preserve">Хайдаршин Айгиз </t>
  </si>
  <si>
    <t xml:space="preserve">Кутлиахметов Зинит </t>
  </si>
  <si>
    <t xml:space="preserve">Усманов Айбулат </t>
  </si>
  <si>
    <t>Минибаев Р.М.</t>
  </si>
  <si>
    <t>Шаймухаметов И.А.</t>
  </si>
  <si>
    <t>Хасанов Р. Ф.</t>
  </si>
  <si>
    <t>Сякаев С.А.</t>
  </si>
  <si>
    <t>Забиров Р.Р.</t>
  </si>
  <si>
    <t>Ахтямов А.Ю.</t>
  </si>
  <si>
    <t>Абзалова И.В.,Абзалов В.М.</t>
  </si>
  <si>
    <t>Ахунова Ф.Р.,Гареева И.Р.</t>
  </si>
  <si>
    <t xml:space="preserve">Степанов Артемий </t>
  </si>
  <si>
    <t>Голодяева Елена</t>
  </si>
  <si>
    <t xml:space="preserve">Шарыпкин Владислав </t>
  </si>
  <si>
    <t xml:space="preserve">Козлова Анна </t>
  </si>
  <si>
    <t xml:space="preserve">Трудкова Валерия </t>
  </si>
  <si>
    <t xml:space="preserve">Баргучева Ирина </t>
  </si>
  <si>
    <t xml:space="preserve">Чирич Дмитрий </t>
  </si>
  <si>
    <t xml:space="preserve">Атишев Дмитрий </t>
  </si>
  <si>
    <t xml:space="preserve">Федоров Дмитрий </t>
  </si>
  <si>
    <t>Дедюхин И.В.</t>
  </si>
  <si>
    <t xml:space="preserve"> Дедюхин И.В.</t>
  </si>
  <si>
    <t>Дедюхин И.В., Потапов О.Ю., Денисов И.Н</t>
  </si>
  <si>
    <t>Нестеренко С.В.,Дедюхин И.В.</t>
  </si>
  <si>
    <t>Денисов И.Н.,Денисов И.Н.</t>
  </si>
  <si>
    <t>Сысоева Арина</t>
  </si>
  <si>
    <t xml:space="preserve">Деткова Ксения </t>
  </si>
  <si>
    <t xml:space="preserve">Лихитченко Евгений </t>
  </si>
  <si>
    <t xml:space="preserve">Пересветов Владислав </t>
  </si>
  <si>
    <t>Вялых В.Н.</t>
  </si>
  <si>
    <t>Зубков Олег</t>
  </si>
  <si>
    <t>Щекина Алеся</t>
  </si>
  <si>
    <t>Зубков Иван</t>
  </si>
  <si>
    <t>Синицын Сергей</t>
  </si>
  <si>
    <t>Воробьев Дмитрий</t>
  </si>
  <si>
    <t>Махрин Алексей</t>
  </si>
  <si>
    <t>Чупина Валерия</t>
  </si>
  <si>
    <t>Ларьков Сергей</t>
  </si>
  <si>
    <t>Гусейинов Валентин</t>
  </si>
  <si>
    <t>Емельянов Евгений</t>
  </si>
  <si>
    <t>Конев А.В., Вильган А.П.</t>
  </si>
  <si>
    <t>Вильган А.П., Конев А.В.</t>
  </si>
  <si>
    <t>Степанов В.И., Вильган А.П.</t>
  </si>
  <si>
    <t>Жутенков Игорь</t>
  </si>
  <si>
    <t>Анищенко Денис</t>
  </si>
  <si>
    <t>Мармазов С.В.</t>
  </si>
  <si>
    <t>Беляев И.Н.</t>
  </si>
  <si>
    <t xml:space="preserve">Якушев Роман </t>
  </si>
  <si>
    <t xml:space="preserve">Карнаухов Даниил </t>
  </si>
  <si>
    <t xml:space="preserve">Нарбутовский Игорь </t>
  </si>
  <si>
    <t xml:space="preserve">Федоров Гэсэр </t>
  </si>
  <si>
    <t xml:space="preserve">Карпов Валерий </t>
  </si>
  <si>
    <t xml:space="preserve">Барановская Мария </t>
  </si>
  <si>
    <t xml:space="preserve">Фомина Ангелина </t>
  </si>
  <si>
    <t>Блохин И.А.,Любимский С.А</t>
  </si>
  <si>
    <t>Федоров А.,Рассадин А.А.</t>
  </si>
  <si>
    <t>Лхамажапов Ц.Ч.,Алексеев В.И.</t>
  </si>
  <si>
    <t>85 кг.</t>
  </si>
  <si>
    <t>+63 кг.</t>
  </si>
  <si>
    <t>Шемякин О.Л.</t>
  </si>
  <si>
    <t>Шемякин О.Л</t>
  </si>
  <si>
    <t>Огарев В.Я.</t>
  </si>
  <si>
    <t>Яковлева Татьяна</t>
  </si>
  <si>
    <t xml:space="preserve">Абдуллин Мирослав </t>
  </si>
  <si>
    <t xml:space="preserve">Бенидзе Елизавета </t>
  </si>
  <si>
    <t xml:space="preserve">Бенидзе Спартак </t>
  </si>
  <si>
    <t xml:space="preserve">Уткин Иван </t>
  </si>
  <si>
    <t>Вологодская область</t>
  </si>
  <si>
    <t>Воронежская область</t>
  </si>
  <si>
    <t>Кожушко В.А.</t>
  </si>
  <si>
    <t xml:space="preserve">Марков Егор </t>
  </si>
  <si>
    <t>Саидов М.С.</t>
  </si>
  <si>
    <t>Р.Дагестан</t>
  </si>
  <si>
    <t xml:space="preserve">Карабеков Ислам </t>
  </si>
  <si>
    <t xml:space="preserve">Абакаров Азим </t>
  </si>
  <si>
    <t>Морохин А.Ф.</t>
  </si>
  <si>
    <t>Иркутская область</t>
  </si>
  <si>
    <t>Григорчук Сергей</t>
  </si>
  <si>
    <t>Бутырин Илья</t>
  </si>
  <si>
    <t>Фёдоров Владислав</t>
  </si>
  <si>
    <t>Малков Е.И.</t>
  </si>
  <si>
    <t>Кировская область</t>
  </si>
  <si>
    <t>Дёмышев Егор</t>
  </si>
  <si>
    <t>Медведев Максим</t>
  </si>
  <si>
    <t>Широков Егор</t>
  </si>
  <si>
    <t>Хаов Дмитрий</t>
  </si>
  <si>
    <t>Сунцова Наталья</t>
  </si>
  <si>
    <t>Тюлькина Ирина</t>
  </si>
  <si>
    <t xml:space="preserve">Шестаков Василий </t>
  </si>
  <si>
    <t xml:space="preserve">Дубина Кирилл </t>
  </si>
  <si>
    <t xml:space="preserve">Троян Николай </t>
  </si>
  <si>
    <t xml:space="preserve">Симоненко Иван </t>
  </si>
  <si>
    <t xml:space="preserve">Ливада Даниил </t>
  </si>
  <si>
    <t xml:space="preserve">Швецова Екатерина </t>
  </si>
  <si>
    <t xml:space="preserve">Гринина Елизавета </t>
  </si>
  <si>
    <t>Рогоза А.А.</t>
  </si>
  <si>
    <t>Труш А.В.</t>
  </si>
  <si>
    <t>Махненко А.И</t>
  </si>
  <si>
    <t>Танаев А.Ю.</t>
  </si>
  <si>
    <t>Чернявский П.А.</t>
  </si>
  <si>
    <t>Галаган О.С.</t>
  </si>
  <si>
    <t>Игнатенко В.П.</t>
  </si>
  <si>
    <t>Краснодарский край</t>
  </si>
  <si>
    <t>Успенский Сергей</t>
  </si>
  <si>
    <t>Р.Крым</t>
  </si>
  <si>
    <t>Чайка А.В.</t>
  </si>
  <si>
    <t xml:space="preserve">Потапов Данил </t>
  </si>
  <si>
    <t xml:space="preserve">Вахрушева Виктория </t>
  </si>
  <si>
    <t xml:space="preserve">Иванова Дарья </t>
  </si>
  <si>
    <t>Яхнич Е.В.</t>
  </si>
  <si>
    <t>Бухаров В.И.</t>
  </si>
  <si>
    <t>Стрекаловских С.К.</t>
  </si>
  <si>
    <t>Курганская область</t>
  </si>
  <si>
    <t xml:space="preserve">Горячев Иван </t>
  </si>
  <si>
    <t xml:space="preserve">Витол Дмитрий </t>
  </si>
  <si>
    <t xml:space="preserve">Нурмухамедова Анастасия </t>
  </si>
  <si>
    <t>Турищев Д.В.</t>
  </si>
  <si>
    <t>Маньков П.А.</t>
  </si>
  <si>
    <t>Федорцов В.В.</t>
  </si>
  <si>
    <t>Г.Москва</t>
  </si>
  <si>
    <t>Яковлев Егор</t>
  </si>
  <si>
    <t>Бородынкин Олег</t>
  </si>
  <si>
    <t>Копылова Регина</t>
  </si>
  <si>
    <t>Бутенко А.А.</t>
  </si>
  <si>
    <t>Баер П.А.,Баев А.Е.</t>
  </si>
  <si>
    <t>Шмеляк Иван</t>
  </si>
  <si>
    <t>Дюсенов Ермек</t>
  </si>
  <si>
    <t>Мацюра Никита</t>
  </si>
  <si>
    <t>Ногаев Шамиль</t>
  </si>
  <si>
    <t>Харченко Никита</t>
  </si>
  <si>
    <t>Харченко Иван</t>
  </si>
  <si>
    <t>Андронов Александр</t>
  </si>
  <si>
    <t>Арндт Егор</t>
  </si>
  <si>
    <t>Арндт Александр</t>
  </si>
  <si>
    <t>Киммель Наталья</t>
  </si>
  <si>
    <t>Расулова Асият</t>
  </si>
  <si>
    <t>Козленко В.Н.</t>
  </si>
  <si>
    <t>Анасенко А.В.</t>
  </si>
  <si>
    <t>Трефилов Н.В.</t>
  </si>
  <si>
    <t>Козленко В.Н., Харченко С.М.</t>
  </si>
  <si>
    <t>Корнеев А.Н.</t>
  </si>
  <si>
    <t>Сагандыков К.К.</t>
  </si>
  <si>
    <t>КозленкоВ.Н.</t>
  </si>
  <si>
    <t>Кожеватова Василиса</t>
  </si>
  <si>
    <t>Берест Александра</t>
  </si>
  <si>
    <t>Кунусбаев Руслан</t>
  </si>
  <si>
    <t>Зусупов Тимур</t>
  </si>
  <si>
    <t>Киякин Александр</t>
  </si>
  <si>
    <t>Волокитин Дмитрий</t>
  </si>
  <si>
    <t>Пуякин А.П.,Медведев А.А.</t>
  </si>
  <si>
    <t>Павлов С.П.</t>
  </si>
  <si>
    <t>Большаков А.Е.</t>
  </si>
  <si>
    <t>Калугин В.Н.,Павлов С.П.</t>
  </si>
  <si>
    <t xml:space="preserve">Росляков Марк </t>
  </si>
  <si>
    <t>Пермский край</t>
  </si>
  <si>
    <t>Росляков П.С.</t>
  </si>
  <si>
    <t>Маликов Данил</t>
  </si>
  <si>
    <t>Альф Данил</t>
  </si>
  <si>
    <t xml:space="preserve">Кирий Никита </t>
  </si>
  <si>
    <t xml:space="preserve">Рамазанов Руслан </t>
  </si>
  <si>
    <t xml:space="preserve">Бизина Полина </t>
  </si>
  <si>
    <t>Ливада Н.В.</t>
  </si>
  <si>
    <t>Пестов В.М.</t>
  </si>
  <si>
    <t>Ростовская область</t>
  </si>
  <si>
    <t>Желнина Татьяна</t>
  </si>
  <si>
    <t>Свердловская область</t>
  </si>
  <si>
    <t>Чагаев А.Е.</t>
  </si>
  <si>
    <t>Морозов Артем</t>
  </si>
  <si>
    <t>Самсонов Александр</t>
  </si>
  <si>
    <t>Зубарев Дмитрий</t>
  </si>
  <si>
    <t>Зыкина Татьяна</t>
  </si>
  <si>
    <t>Бондарь Евгений</t>
  </si>
  <si>
    <t>Тымник Анатолий</t>
  </si>
  <si>
    <t>Волкова Ангелина</t>
  </si>
  <si>
    <t>Резонов А. В.</t>
  </si>
  <si>
    <t xml:space="preserve">Резонов А. В. </t>
  </si>
  <si>
    <t>Марков И.</t>
  </si>
  <si>
    <t>Абрамов Д. М.</t>
  </si>
  <si>
    <t>Г.Санкт-Петербург</t>
  </si>
  <si>
    <t>Тверская область</t>
  </si>
  <si>
    <t>Серикова Евгения</t>
  </si>
  <si>
    <t>Суворов А.В.</t>
  </si>
  <si>
    <t xml:space="preserve">Волков Илья </t>
  </si>
  <si>
    <t>Волосач Дарья</t>
  </si>
  <si>
    <t>Климов Пётр</t>
  </si>
  <si>
    <t>Клочек Александр</t>
  </si>
  <si>
    <t>Князев Андрей</t>
  </si>
  <si>
    <t>Королев Антон</t>
  </si>
  <si>
    <t>Кот Павел</t>
  </si>
  <si>
    <t>Лаптев Александр</t>
  </si>
  <si>
    <t>Новиков Андрей</t>
  </si>
  <si>
    <t>Руцинский Станислав</t>
  </si>
  <si>
    <t>Самбук Данил</t>
  </si>
  <si>
    <t>Ткаченко Федор</t>
  </si>
  <si>
    <t>Шабунин Никита</t>
  </si>
  <si>
    <t>Шелковкин Максим</t>
  </si>
  <si>
    <t>Ажермачёв А.Б. Павлов В.Ю.</t>
  </si>
  <si>
    <t xml:space="preserve">Иванов Д. С. </t>
  </si>
  <si>
    <t xml:space="preserve">Панов А. А. </t>
  </si>
  <si>
    <t>Чепуштанов И.В</t>
  </si>
  <si>
    <t>Иванов Д.С.</t>
  </si>
  <si>
    <t>Бажин А.М.</t>
  </si>
  <si>
    <t>Чепуштанов И.В.</t>
  </si>
  <si>
    <t>Новиков С.А.</t>
  </si>
  <si>
    <t>Иванов Д.С</t>
  </si>
  <si>
    <t xml:space="preserve">Елесов Е. Н. </t>
  </si>
  <si>
    <t>Перемитин Ф.В</t>
  </si>
  <si>
    <t>Томская область</t>
  </si>
  <si>
    <t xml:space="preserve">Майер Дарья </t>
  </si>
  <si>
    <t>Торопова Юлия</t>
  </si>
  <si>
    <t xml:space="preserve">Тупицина Дарья </t>
  </si>
  <si>
    <t xml:space="preserve">Майер Сергей </t>
  </si>
  <si>
    <t xml:space="preserve">Майер Олег </t>
  </si>
  <si>
    <t xml:space="preserve">Колмагоров Алексей </t>
  </si>
  <si>
    <t xml:space="preserve">Бахарев Александр </t>
  </si>
  <si>
    <t xml:space="preserve">Харлов Кирилл </t>
  </si>
  <si>
    <t xml:space="preserve">Вяткин Дмитрий </t>
  </si>
  <si>
    <t>Заика Кирилл</t>
  </si>
  <si>
    <t xml:space="preserve">Бабушкин Дмитрий </t>
  </si>
  <si>
    <t xml:space="preserve">Кобзарь Кирилл </t>
  </si>
  <si>
    <t xml:space="preserve">Сухинин Арсений </t>
  </si>
  <si>
    <t xml:space="preserve">Кед Максим </t>
  </si>
  <si>
    <t xml:space="preserve">Кулаков Николай </t>
  </si>
  <si>
    <t xml:space="preserve">Коновалов Данил </t>
  </si>
  <si>
    <t>Безбородов А.Г.</t>
  </si>
  <si>
    <t>Андреев И.Г.</t>
  </si>
  <si>
    <t>Даричев Е.Н.</t>
  </si>
  <si>
    <t>Айдбаев И.Н.</t>
  </si>
  <si>
    <t>Бобров В.С.</t>
  </si>
  <si>
    <t>Щербань Д.А.</t>
  </si>
  <si>
    <t>Латышенко С.Р.</t>
  </si>
  <si>
    <t xml:space="preserve">Сергеев Алексей </t>
  </si>
  <si>
    <t xml:space="preserve">Костин Артём </t>
  </si>
  <si>
    <t xml:space="preserve">Судеев Вадим </t>
  </si>
  <si>
    <t xml:space="preserve">Пестерева Алена </t>
  </si>
  <si>
    <t>Садыков Р.И.</t>
  </si>
  <si>
    <t>Шпартко М.А</t>
  </si>
  <si>
    <t>Барков А.П.</t>
  </si>
  <si>
    <t>Лепехов. Г.А</t>
  </si>
  <si>
    <t xml:space="preserve">Карташов Руслан </t>
  </si>
  <si>
    <t xml:space="preserve">Лазовский Николай </t>
  </si>
  <si>
    <t xml:space="preserve">Коротаева Ирина </t>
  </si>
  <si>
    <t xml:space="preserve">Глазырин Ярослав </t>
  </si>
  <si>
    <t>ЯНАО</t>
  </si>
  <si>
    <t>Латыпов Е.А.</t>
  </si>
  <si>
    <t>Походяева А.А.</t>
  </si>
  <si>
    <t xml:space="preserve">Зарилов Илья </t>
  </si>
  <si>
    <t>Арсентьев Виталий</t>
  </si>
  <si>
    <t>Кокарев Даниил</t>
  </si>
  <si>
    <t>Вагурин Владислав</t>
  </si>
  <si>
    <t xml:space="preserve">Поваляев Евгений </t>
  </si>
  <si>
    <t>Лебедев Иван</t>
  </si>
  <si>
    <t>Потапов Сергей</t>
  </si>
  <si>
    <t>Кобзев Роман</t>
  </si>
  <si>
    <t>Ильичев Владимир</t>
  </si>
  <si>
    <t>Гоголев М.Н.</t>
  </si>
  <si>
    <t>Кузнецов О.Г.</t>
  </si>
  <si>
    <t>Нескромный О.В.</t>
  </si>
  <si>
    <t>Кобзев М.А.</t>
  </si>
  <si>
    <t>Потапов К.И.</t>
  </si>
  <si>
    <t>Сукин А.А.</t>
  </si>
  <si>
    <t>Министерство спорта и молодежной политики Кировской области</t>
  </si>
  <si>
    <t>Кировское областное государственное автономное учреждение Центр спортивной подготовки «Вятка-старт»</t>
  </si>
  <si>
    <t xml:space="preserve">Региональное отделение Общероссийской общественной организации «Всероссийская Федерация гиревого спорта» в Кировской области </t>
  </si>
  <si>
    <t>06-10 февраля 2019 г.</t>
  </si>
  <si>
    <t>г. Киров, Кировская область</t>
  </si>
  <si>
    <t>Весовая категория  58  кг</t>
  </si>
  <si>
    <t>Малков Е.И., ВК, Кировская область</t>
  </si>
  <si>
    <t>Весовая категория  53  кг</t>
  </si>
  <si>
    <t xml:space="preserve">                     ПЕРВЕНСТВО  РОССИИ  СРЕДИ   ДЕВУШЕК 2001-2002 г.р.</t>
  </si>
  <si>
    <t>Весовая категория  63  кг</t>
  </si>
  <si>
    <t xml:space="preserve">ДЛИННЫЙ ЦИКЛ </t>
  </si>
  <si>
    <t>Весовая категория 58 кг</t>
  </si>
  <si>
    <t>Ф.И.</t>
  </si>
  <si>
    <t>Разряд</t>
  </si>
  <si>
    <t>Толчок</t>
  </si>
  <si>
    <t>Весовая категория 53 кг</t>
  </si>
  <si>
    <t>Весовая категория 63 кг</t>
  </si>
  <si>
    <t>Вес гирь 24 кг.</t>
  </si>
  <si>
    <t xml:space="preserve">I </t>
  </si>
  <si>
    <t xml:space="preserve">III </t>
  </si>
  <si>
    <t xml:space="preserve">        ПЕРВЕНСТВО  РОССИИ  СРЕДИ    ЮНОШЕЙ  2001-2002 г.р.</t>
  </si>
  <si>
    <t>Весовая категория 68 кг</t>
  </si>
  <si>
    <t>Весовая категория 73 кг</t>
  </si>
  <si>
    <t>Весовая категория 78 кг</t>
  </si>
  <si>
    <t>Весовая категория 85 кг</t>
  </si>
  <si>
    <t xml:space="preserve">          ПРОТОКОЛ</t>
  </si>
  <si>
    <t xml:space="preserve"> </t>
  </si>
  <si>
    <t>толчок</t>
  </si>
  <si>
    <t xml:space="preserve">рывок </t>
  </si>
  <si>
    <t xml:space="preserve">         ДВОЕБОРЬЕ </t>
  </si>
  <si>
    <t xml:space="preserve">        Весовая категория 58 кг</t>
  </si>
  <si>
    <t>Сумма   дв-рья</t>
  </si>
  <si>
    <t>Сумма</t>
  </si>
  <si>
    <t>Очки</t>
  </si>
  <si>
    <t xml:space="preserve">       ПЕРВЕНСТВО  РОССИИ  СРЕДИ    ЮНОШЕЙ  2001-2002 г.р.</t>
  </si>
  <si>
    <t xml:space="preserve">        Весовая категория 63 кг</t>
  </si>
  <si>
    <t xml:space="preserve">        Весовая категория 68 кг</t>
  </si>
  <si>
    <t xml:space="preserve">        Весовая категория 73 кг</t>
  </si>
  <si>
    <t xml:space="preserve">        Весовая категория 78 кг</t>
  </si>
  <si>
    <t xml:space="preserve">        Весовая категория 85 кг</t>
  </si>
  <si>
    <t xml:space="preserve">                                        ЭСТАФЕТА (толчок по длинному циклу)</t>
  </si>
  <si>
    <t xml:space="preserve">КОМАНДА: </t>
  </si>
  <si>
    <t>Этап</t>
  </si>
  <si>
    <t>Вес. кат-рия</t>
  </si>
  <si>
    <t>Собств. вес</t>
  </si>
  <si>
    <t>Результат участника</t>
  </si>
  <si>
    <t xml:space="preserve">Рез-т команды </t>
  </si>
  <si>
    <t>ФИО тренера</t>
  </si>
  <si>
    <t>Общий вес команды :</t>
  </si>
  <si>
    <t xml:space="preserve">КОМАНДА : </t>
  </si>
  <si>
    <t>Вес гирь 24 кг</t>
  </si>
  <si>
    <t>Общий вес команды</t>
  </si>
  <si>
    <t>Главный судья</t>
  </si>
  <si>
    <t>Главный секретарь</t>
  </si>
  <si>
    <t>Максимов А.В., ВК, Вологодская область</t>
  </si>
  <si>
    <t>Эстафета  (классический толчок)</t>
  </si>
  <si>
    <t xml:space="preserve">                                                       СВОДНЫЙ ПРОТОКОЛ</t>
  </si>
  <si>
    <t>Регион/ команда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</si>
  <si>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</si>
  <si>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</si>
  <si>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</si>
  <si>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</si>
  <si>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</si>
  <si>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ВОЛГОГРАДСКАЯ ОБЛАСТЬ</t>
  </si>
  <si>
    <t>ВОЛОГОДСКАЯ ОБЛАСТЬ</t>
  </si>
  <si>
    <t>Г.МОСКВА</t>
  </si>
  <si>
    <t>КИРОВСКАЯ ОБЛАСТЬ</t>
  </si>
  <si>
    <t>КРАСНОДАРСКИЙ КРАЙ</t>
  </si>
  <si>
    <t>НОВОСИБИРСКАЯ ОБЛАСТЬ</t>
  </si>
  <si>
    <t>ОМСКАЯ ОБЛАСТЬ</t>
  </si>
  <si>
    <t>ОРЕНБУРГСКАЯ ОБЛАСТЬ</t>
  </si>
  <si>
    <t>Р. БАШКОРТОСТАН</t>
  </si>
  <si>
    <t>Р. БУРЯТИЯ</t>
  </si>
  <si>
    <t>Р. ДАГЕСТАН</t>
  </si>
  <si>
    <t>Р. КРЫМ</t>
  </si>
  <si>
    <t>РОСТОВСКАЯ ОБЛАСТЬ</t>
  </si>
  <si>
    <t>САМАРСКАЯ ОБЛАСТЬ</t>
  </si>
  <si>
    <t>СВЕРДЛОВСКАЯ ОБЛАСТЬ</t>
  </si>
  <si>
    <t>ТВЕРСКАЯ ОБЛАСТЬ</t>
  </si>
  <si>
    <t>ТОМСКАЯ ОБЛАСТЬ</t>
  </si>
  <si>
    <t>ТЮМЕНСКАЯ ОБЛАСТЬ</t>
  </si>
  <si>
    <t>ХМАО-ЮГРА</t>
  </si>
  <si>
    <t>ЧЕЛЯБИНСКАЯ ОБЛАСТЬ</t>
  </si>
  <si>
    <t>ЯРОСЛАВСКАЯ ОБЛАСТЬ</t>
  </si>
  <si>
    <t>Малков Е.И.,ВК, Кировская обл.</t>
  </si>
  <si>
    <t xml:space="preserve">Максимов А,В., ВК, Вологодская область  </t>
  </si>
  <si>
    <t xml:space="preserve">    ПЕРВЕНСТВО  РОССИИ  СРЕДИ    ЮНОШЕЙ  И  ДЕВУШЕК 2001-2002 г.р.  по гиревому спорту  2019 года</t>
  </si>
  <si>
    <t>63+</t>
  </si>
  <si>
    <t>85+</t>
  </si>
  <si>
    <t>ВОРОНЕЖСКАЯ ОБЛАСТЬ</t>
  </si>
  <si>
    <t>ИРКУТСКАЯ ОБЛАСТЬ</t>
  </si>
  <si>
    <t>КУРГАНСКАЯ ОБЛАСТЬ</t>
  </si>
  <si>
    <t>ПЕРМСКИЙ КРАЙ</t>
  </si>
  <si>
    <t>Р. КОМИ</t>
  </si>
  <si>
    <t xml:space="preserve">               ПЕРВЕНСТВО  РОССИИ ПО ГИРЕВОМУ СПОРТУ  СРЕДИ    ЮНОШЕЙ  2001-2002 г.р.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</si>
  <si>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Будин Артём </t>
  </si>
  <si>
    <t xml:space="preserve">Федоров Иван </t>
  </si>
  <si>
    <t>Бронюков Ю.А.</t>
  </si>
  <si>
    <t>Р.Чувашия</t>
  </si>
  <si>
    <t>Нигъмятзянов Анвар</t>
  </si>
  <si>
    <t>Алексеева Екатерина</t>
  </si>
  <si>
    <t>Михеева Анастасия</t>
  </si>
  <si>
    <t>Петров О.И.</t>
  </si>
  <si>
    <t>Гиниатуллин А.З.</t>
  </si>
  <si>
    <t>Р.Татарстан</t>
  </si>
  <si>
    <t>Левин Сергей</t>
  </si>
  <si>
    <t>Марченко Леонид</t>
  </si>
  <si>
    <t>Треногина Снежана</t>
  </si>
  <si>
    <t>Панфилов Г.Н.</t>
  </si>
  <si>
    <t>Антипин А.П.</t>
  </si>
  <si>
    <t>Радченко Евгений</t>
  </si>
  <si>
    <t>Климов Э.В.</t>
  </si>
  <si>
    <t>Волгоградская область</t>
  </si>
  <si>
    <t>Вернер П.П.</t>
  </si>
  <si>
    <t>Слабун Александр</t>
  </si>
  <si>
    <t>Ишингалиев Роман</t>
  </si>
  <si>
    <t>Абдрахманова Алина</t>
  </si>
  <si>
    <t>Алферова В.Я.</t>
  </si>
  <si>
    <t xml:space="preserve">Возжаев Андрей </t>
  </si>
  <si>
    <t xml:space="preserve">Гордеев Антон </t>
  </si>
  <si>
    <t>Аллоярова Милана</t>
  </si>
  <si>
    <t>Беркут А.М,Айдбаев И.Н.,Боборов В.С.</t>
  </si>
  <si>
    <t>Уханов Степан</t>
  </si>
  <si>
    <t>Вафаулин .Р.</t>
  </si>
  <si>
    <t>Стрижова Алёна</t>
  </si>
  <si>
    <t>69,55</t>
  </si>
  <si>
    <t>68,25</t>
  </si>
  <si>
    <t>62,75</t>
  </si>
  <si>
    <t>66,85</t>
  </si>
  <si>
    <t>86,00</t>
  </si>
  <si>
    <t>77,05</t>
  </si>
  <si>
    <t>66,95</t>
  </si>
  <si>
    <t>68,90</t>
  </si>
  <si>
    <t>Денисов И.Н.</t>
  </si>
  <si>
    <t>Конев А.В.,Вильган А.П.</t>
  </si>
  <si>
    <t>Гусейнов Валентин</t>
  </si>
  <si>
    <t>Белов Алексей</t>
  </si>
  <si>
    <t>Гаврик Вячеслав</t>
  </si>
  <si>
    <t>Зверев Рафаэль</t>
  </si>
  <si>
    <t>Роганов Даниил</t>
  </si>
  <si>
    <t xml:space="preserve">Р. Бурятия </t>
  </si>
  <si>
    <t>Карнаухов Даниил</t>
  </si>
  <si>
    <t>Федоров Гэсер</t>
  </si>
  <si>
    <t>Карпов Валентин</t>
  </si>
  <si>
    <t>Якушев Роман</t>
  </si>
  <si>
    <t>Перемитин Ф.В.</t>
  </si>
  <si>
    <t>Климов Петр</t>
  </si>
  <si>
    <t>Елесов Е.Н.</t>
  </si>
  <si>
    <t>Зарилов Илья</t>
  </si>
  <si>
    <t>Федоров А., Рассадин А.А.</t>
  </si>
  <si>
    <t>Лхамажапов Ц.Ч., Алексеев В.И.</t>
  </si>
  <si>
    <t>Троян Николай</t>
  </si>
  <si>
    <t>Махненко А.И.</t>
  </si>
  <si>
    <t>Симоненко Иван</t>
  </si>
  <si>
    <t>Дубина Кирилл</t>
  </si>
  <si>
    <t>Ливада Даниил</t>
  </si>
  <si>
    <t>Арнд Егор</t>
  </si>
  <si>
    <t>л</t>
  </si>
  <si>
    <t>52,35</t>
  </si>
  <si>
    <t>70,85</t>
  </si>
  <si>
    <t>78,2</t>
  </si>
  <si>
    <t>115,5</t>
  </si>
  <si>
    <t>№ п/п</t>
  </si>
  <si>
    <t xml:space="preserve">Фамилия, Инициалы </t>
  </si>
  <si>
    <t>Судейская категория</t>
  </si>
  <si>
    <t>Судейская должность</t>
  </si>
  <si>
    <t>Город,регион</t>
  </si>
  <si>
    <t>Дни работы</t>
  </si>
  <si>
    <t>Оценка</t>
  </si>
  <si>
    <t>Эмирасанов Э.К.</t>
  </si>
  <si>
    <t>ВК</t>
  </si>
  <si>
    <t>Р. Крым</t>
  </si>
  <si>
    <t>Максимов А.В.</t>
  </si>
  <si>
    <t>Зам.главного судьи</t>
  </si>
  <si>
    <t>Побережная Н.А.</t>
  </si>
  <si>
    <t>Зам.главного секретаря</t>
  </si>
  <si>
    <t>Калужская область</t>
  </si>
  <si>
    <t>Елисеев В.С.</t>
  </si>
  <si>
    <t xml:space="preserve"> Жюри</t>
  </si>
  <si>
    <t>Мартьянов А.В.</t>
  </si>
  <si>
    <t>Судья информатор</t>
  </si>
  <si>
    <t>1 кат.</t>
  </si>
  <si>
    <t>Секретарь</t>
  </si>
  <si>
    <t>Судья при участниках</t>
  </si>
  <si>
    <t>Судья</t>
  </si>
  <si>
    <t>Танаев Ю.М.</t>
  </si>
  <si>
    <t>Григорьев В.И.</t>
  </si>
  <si>
    <t>Курская область</t>
  </si>
  <si>
    <t>Романов Р.А.</t>
  </si>
  <si>
    <t>Коркин Е.Г.</t>
  </si>
  <si>
    <t>07-08.02.2019</t>
  </si>
  <si>
    <t>Гуров В.А.</t>
  </si>
  <si>
    <t>Меркулин С.В.</t>
  </si>
  <si>
    <t>Верниковской В.К.</t>
  </si>
  <si>
    <t xml:space="preserve">Ковалевский А.А. </t>
  </si>
  <si>
    <t>Р. Татарстан</t>
  </si>
  <si>
    <t>Р. Башкортостан</t>
  </si>
  <si>
    <t>Маклаков В.А.</t>
  </si>
  <si>
    <t>Пуякин А.П.</t>
  </si>
  <si>
    <t>Долгих А.Ю.</t>
  </si>
  <si>
    <t>2 кат.</t>
  </si>
  <si>
    <t>Свистунов О.В.</t>
  </si>
  <si>
    <t>Назаров Р.В.</t>
  </si>
  <si>
    <t>Евстягин Д.А.</t>
  </si>
  <si>
    <t>Гасимов Р.Х.</t>
  </si>
  <si>
    <t xml:space="preserve">Региональное отделение Общероссийской общественной организации «Всероссийская Федерация гиревого спорта»                       в Кировской области </t>
  </si>
  <si>
    <t>05-11.02.2019</t>
  </si>
  <si>
    <t>06-11.02.2019</t>
  </si>
  <si>
    <t>07-10.02.2019</t>
  </si>
  <si>
    <t>09-10.02.2019</t>
  </si>
  <si>
    <t>Матвеева Е.Е.</t>
  </si>
  <si>
    <t>Никитина С.Н.</t>
  </si>
  <si>
    <t>Исаков В.Н.</t>
  </si>
  <si>
    <t>Хуснуддинов А.З.</t>
  </si>
  <si>
    <t>Савин М.А.</t>
  </si>
  <si>
    <t>Р. Бурятия</t>
  </si>
  <si>
    <t>Карпов Валерий</t>
  </si>
  <si>
    <t>Арнд Александр</t>
  </si>
  <si>
    <t>Демышев Егор</t>
  </si>
  <si>
    <t>Самбук Данила</t>
  </si>
  <si>
    <t>Р. ТАТАРСТАН</t>
  </si>
  <si>
    <t>74,6</t>
  </si>
  <si>
    <t>Садыков Р,И.,Лепехов. Г.А</t>
  </si>
  <si>
    <t xml:space="preserve">       Елисеев В.С., ВК, Омская область</t>
  </si>
  <si>
    <t>Нигъматянов Анвар</t>
  </si>
  <si>
    <t>ЧУВАШСКАЯ РЕСПУБЛИКА</t>
  </si>
  <si>
    <t>Весовая категория 63+  кг</t>
  </si>
  <si>
    <t>Весовая категория 63+ кг</t>
  </si>
  <si>
    <t>Весовая категория 85+ кг</t>
  </si>
  <si>
    <t xml:space="preserve">        Весовая категория 85+ кг</t>
  </si>
  <si>
    <t>Побережная Н.А., ВК, Калужская область</t>
  </si>
  <si>
    <t>Елисеев В.С., ВК, Омская область</t>
  </si>
  <si>
    <t>Побережная Н.А., ВК Калужская область</t>
  </si>
  <si>
    <t>Филимонова Карина</t>
  </si>
  <si>
    <t>Сорокин С.И.</t>
  </si>
  <si>
    <t>Егоров В.В.</t>
  </si>
  <si>
    <t>07-09.02.2019</t>
  </si>
  <si>
    <t xml:space="preserve">Список судей  первенства России по гиревому спорту среди юношей и девушек </t>
  </si>
  <si>
    <t>Девушки (рывок)</t>
  </si>
  <si>
    <t>Девушки (длинный цикл)</t>
  </si>
  <si>
    <t>Юноши  (длинный цикл)</t>
  </si>
  <si>
    <t>Юноши (двоеборье)</t>
  </si>
  <si>
    <t>Санкт-Петербург</t>
  </si>
  <si>
    <t>Чвашская Республика</t>
  </si>
  <si>
    <t>САНКТ-ПЕТЕРБУРГ</t>
  </si>
  <si>
    <t>Установлено высшее достижение России в толчке по длинному циклу -Пестерева Алёна 61 подъём</t>
  </si>
  <si>
    <t>Установлено высшее достижение России в толчке по длинному циклу -Киммель Наталья 36 подъёмов</t>
  </si>
  <si>
    <t>Установлено высшее достижение России в толчке по длинному циклу -Бокач Елизавета 78 подъёмов</t>
  </si>
  <si>
    <t>Установлено высшее достижение России в толчке по длинному циклу -Бенидзе Елизавета 94 подъёма</t>
  </si>
  <si>
    <t>Установлено высшее достижение России в толчке по длинному циклу -Майер Олег 113 подъёмов</t>
  </si>
  <si>
    <t>Установлено высшее достижение России в толчке по длинному циклу -Дёмышев Егор 126 подъёмов</t>
  </si>
  <si>
    <t>Установлено высшее достижение России в рывке -Арсентьев Виталий 210 подъёмов</t>
  </si>
  <si>
    <t>Установлено высшее достижение России в рывке -Бенидзе Спартак 222 подъёма</t>
  </si>
  <si>
    <t>Установлено высшее достижение России в рывке -Толстошеев Артём 208 подъёмов</t>
  </si>
  <si>
    <t>Установлено высшее достижение России в сумме двоеборья -Маликов Данил 286 очков</t>
  </si>
  <si>
    <t>Установлено высшее достижение России в толчке -Роганов Даниил 193 подъёма</t>
  </si>
  <si>
    <t>Установлено высшее достижение России в сумме двоеборья -Роганов Даниил  305,5 очков</t>
  </si>
  <si>
    <t>Установлено высшее достижение России в толчке  -Дёмышев Егор 195 подъёмов</t>
  </si>
  <si>
    <t>Установлено высшее достижение России в рывке -Дёмышев Егор 240 подъёмов</t>
  </si>
  <si>
    <t>Установлено высшее достижение России в сумме двоеборья -Дёмышев Егор 315 очков</t>
  </si>
  <si>
    <t>Поваляев Евгений</t>
  </si>
</sst>
</file>

<file path=xl/styles.xml><?xml version="1.0" encoding="utf-8"?>
<styleSheet xmlns="http://schemas.openxmlformats.org/spreadsheetml/2006/main">
  <fonts count="47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Cambria Math"/>
      <family val="1"/>
      <charset val="204"/>
    </font>
    <font>
      <sz val="12"/>
      <name val="Cambria Math"/>
      <family val="1"/>
      <charset val="204"/>
    </font>
    <font>
      <sz val="11"/>
      <name val="Arial Cyr"/>
      <charset val="204"/>
    </font>
    <font>
      <sz val="14"/>
      <color indexed="8"/>
      <name val="Cambria Math"/>
      <family val="1"/>
      <charset val="204"/>
    </font>
    <font>
      <b/>
      <sz val="10"/>
      <name val="Arial Cyr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family val="2"/>
      <charset val="204"/>
    </font>
    <font>
      <b/>
      <sz val="2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2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" fillId="0" borderId="0"/>
  </cellStyleXfs>
  <cellXfs count="855">
    <xf numFmtId="0" fontId="0" fillId="0" borderId="0" xfId="0"/>
    <xf numFmtId="0" fontId="4" fillId="0" borderId="0" xfId="0" applyFont="1" applyBorder="1" applyAlignment="1"/>
    <xf numFmtId="0" fontId="5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/>
    <xf numFmtId="0" fontId="4" fillId="0" borderId="0" xfId="0" applyFont="1"/>
    <xf numFmtId="0" fontId="10" fillId="0" borderId="4" xfId="0" applyFont="1" applyBorder="1" applyAlignment="1">
      <alignment horizontal="center" vertical="center" wrapText="1"/>
    </xf>
    <xf numFmtId="0" fontId="0" fillId="0" borderId="0" xfId="0" applyFont="1"/>
    <xf numFmtId="0" fontId="4" fillId="0" borderId="4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/>
    <xf numFmtId="0" fontId="12" fillId="0" borderId="17" xfId="0" applyFont="1" applyBorder="1" applyAlignment="1"/>
    <xf numFmtId="0" fontId="12" fillId="0" borderId="18" xfId="1" applyFont="1" applyFill="1" applyBorder="1" applyAlignment="1"/>
    <xf numFmtId="0" fontId="12" fillId="0" borderId="18" xfId="0" applyFont="1" applyBorder="1" applyAlignment="1"/>
    <xf numFmtId="0" fontId="12" fillId="0" borderId="23" xfId="0" applyFont="1" applyBorder="1" applyAlignment="1"/>
    <xf numFmtId="0" fontId="12" fillId="2" borderId="16" xfId="0" applyFont="1" applyFill="1" applyBorder="1" applyAlignment="1"/>
    <xf numFmtId="0" fontId="12" fillId="0" borderId="16" xfId="0" applyFont="1" applyBorder="1" applyAlignment="1"/>
    <xf numFmtId="0" fontId="13" fillId="0" borderId="27" xfId="0" applyFont="1" applyBorder="1" applyAlignment="1">
      <alignment horizontal="center"/>
    </xf>
    <xf numFmtId="0" fontId="12" fillId="0" borderId="21" xfId="1" applyFont="1" applyBorder="1" applyAlignment="1"/>
    <xf numFmtId="0" fontId="12" fillId="0" borderId="23" xfId="1" applyFont="1" applyBorder="1" applyAlignment="1"/>
    <xf numFmtId="0" fontId="12" fillId="0" borderId="3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6" xfId="1" applyFont="1" applyFill="1" applyBorder="1" applyAlignment="1"/>
    <xf numFmtId="0" fontId="12" fillId="0" borderId="17" xfId="1" applyFont="1" applyFill="1" applyBorder="1" applyAlignment="1"/>
    <xf numFmtId="0" fontId="12" fillId="0" borderId="32" xfId="0" applyFont="1" applyBorder="1" applyAlignment="1"/>
    <xf numFmtId="0" fontId="5" fillId="0" borderId="0" xfId="0" applyFont="1" applyBorder="1"/>
    <xf numFmtId="0" fontId="0" fillId="0" borderId="0" xfId="0" applyFont="1" applyAlignment="1"/>
    <xf numFmtId="0" fontId="6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15" fillId="0" borderId="0" xfId="0" applyFont="1"/>
    <xf numFmtId="0" fontId="15" fillId="0" borderId="0" xfId="0" applyFont="1" applyBorder="1" applyAlignment="1"/>
    <xf numFmtId="0" fontId="0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2" fillId="0" borderId="19" xfId="1" applyNumberFormat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/>
    <xf numFmtId="0" fontId="12" fillId="0" borderId="34" xfId="1" applyFont="1" applyBorder="1" applyAlignment="1"/>
    <xf numFmtId="0" fontId="12" fillId="0" borderId="18" xfId="0" applyFont="1" applyFill="1" applyBorder="1" applyAlignment="1"/>
    <xf numFmtId="0" fontId="12" fillId="0" borderId="16" xfId="0" applyFont="1" applyFill="1" applyBorder="1" applyAlignment="1"/>
    <xf numFmtId="0" fontId="17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8" fillId="0" borderId="35" xfId="0" applyFont="1" applyBorder="1" applyAlignment="1"/>
    <xf numFmtId="0" fontId="12" fillId="0" borderId="32" xfId="0" applyFont="1" applyFill="1" applyBorder="1" applyAlignment="1"/>
    <xf numFmtId="0" fontId="12" fillId="0" borderId="22" xfId="0" applyFont="1" applyBorder="1" applyAlignment="1">
      <alignment horizontal="center" vertical="center"/>
    </xf>
    <xf numFmtId="0" fontId="12" fillId="0" borderId="0" xfId="1" applyFont="1" applyBorder="1" applyAlignment="1"/>
    <xf numFmtId="0" fontId="12" fillId="3" borderId="18" xfId="0" applyFont="1" applyFill="1" applyBorder="1" applyAlignment="1"/>
    <xf numFmtId="0" fontId="12" fillId="0" borderId="19" xfId="0" applyNumberFormat="1" applyFont="1" applyFill="1" applyBorder="1" applyAlignment="1">
      <alignment horizontal="center" vertical="center"/>
    </xf>
    <xf numFmtId="0" fontId="12" fillId="0" borderId="26" xfId="0" applyFont="1" applyBorder="1" applyAlignment="1"/>
    <xf numFmtId="0" fontId="12" fillId="0" borderId="36" xfId="0" applyFont="1" applyBorder="1" applyAlignment="1"/>
    <xf numFmtId="0" fontId="12" fillId="0" borderId="34" xfId="0" applyFont="1" applyBorder="1" applyAlignment="1"/>
    <xf numFmtId="0" fontId="5" fillId="0" borderId="0" xfId="0" applyFont="1" applyAlignment="1">
      <alignment horizontal="center" wrapText="1"/>
    </xf>
    <xf numFmtId="0" fontId="12" fillId="0" borderId="24" xfId="0" applyFont="1" applyBorder="1" applyAlignment="1"/>
    <xf numFmtId="0" fontId="12" fillId="0" borderId="37" xfId="0" applyFont="1" applyBorder="1" applyAlignment="1">
      <alignment horizontal="center" vertical="center"/>
    </xf>
    <xf numFmtId="0" fontId="12" fillId="0" borderId="35" xfId="0" applyFont="1" applyBorder="1" applyAlignment="1"/>
    <xf numFmtId="0" fontId="12" fillId="0" borderId="23" xfId="0" applyFont="1" applyBorder="1" applyAlignment="1">
      <alignment horizontal="center" vertical="center"/>
    </xf>
    <xf numFmtId="0" fontId="12" fillId="0" borderId="17" xfId="0" applyFont="1" applyFill="1" applyBorder="1" applyAlignment="1"/>
    <xf numFmtId="0" fontId="12" fillId="0" borderId="19" xfId="0" applyFont="1" applyFill="1" applyBorder="1" applyAlignment="1">
      <alignment horizontal="center"/>
    </xf>
    <xf numFmtId="0" fontId="12" fillId="0" borderId="8" xfId="0" applyFont="1" applyBorder="1" applyAlignment="1"/>
    <xf numFmtId="0" fontId="12" fillId="0" borderId="9" xfId="0" applyFont="1" applyBorder="1" applyAlignment="1"/>
    <xf numFmtId="0" fontId="12" fillId="0" borderId="38" xfId="0" applyFont="1" applyBorder="1" applyAlignment="1"/>
    <xf numFmtId="0" fontId="18" fillId="0" borderId="17" xfId="0" applyFont="1" applyBorder="1" applyAlignment="1"/>
    <xf numFmtId="0" fontId="12" fillId="0" borderId="39" xfId="0" applyFont="1" applyBorder="1" applyAlignment="1"/>
    <xf numFmtId="0" fontId="12" fillId="0" borderId="35" xfId="1" applyFont="1" applyBorder="1" applyAlignment="1"/>
    <xf numFmtId="0" fontId="13" fillId="0" borderId="24" xfId="0" applyFont="1" applyBorder="1"/>
    <xf numFmtId="0" fontId="11" fillId="0" borderId="39" xfId="0" applyFont="1" applyBorder="1" applyAlignment="1">
      <alignment horizontal="left" vertical="center"/>
    </xf>
    <xf numFmtId="0" fontId="12" fillId="0" borderId="8" xfId="1" applyFont="1" applyBorder="1" applyAlignment="1"/>
    <xf numFmtId="0" fontId="13" fillId="0" borderId="23" xfId="0" applyFont="1" applyBorder="1" applyAlignment="1">
      <alignment horizontal="center"/>
    </xf>
    <xf numFmtId="0" fontId="13" fillId="0" borderId="25" xfId="0" applyFont="1" applyBorder="1"/>
    <xf numFmtId="0" fontId="12" fillId="0" borderId="41" xfId="0" applyFont="1" applyBorder="1" applyAlignment="1"/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40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3" fillId="0" borderId="26" xfId="0" applyFont="1" applyBorder="1"/>
    <xf numFmtId="0" fontId="11" fillId="0" borderId="19" xfId="0" applyFont="1" applyBorder="1" applyAlignment="1">
      <alignment horizontal="center"/>
    </xf>
    <xf numFmtId="0" fontId="12" fillId="0" borderId="42" xfId="0" applyFont="1" applyBorder="1" applyAlignment="1"/>
    <xf numFmtId="0" fontId="11" fillId="0" borderId="43" xfId="0" applyFont="1" applyBorder="1" applyAlignment="1">
      <alignment horizontal="left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12" fillId="0" borderId="43" xfId="0" applyFont="1" applyBorder="1"/>
    <xf numFmtId="0" fontId="17" fillId="0" borderId="21" xfId="0" applyFont="1" applyBorder="1" applyAlignment="1">
      <alignment horizontal="center" vertical="center" wrapText="1"/>
    </xf>
    <xf numFmtId="0" fontId="12" fillId="0" borderId="40" xfId="1" applyFont="1" applyBorder="1" applyAlignment="1"/>
    <xf numFmtId="0" fontId="12" fillId="0" borderId="21" xfId="0" applyNumberFormat="1" applyFont="1" applyFill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4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3" borderId="18" xfId="1" applyFont="1" applyFill="1" applyBorder="1" applyAlignment="1"/>
    <xf numFmtId="0" fontId="12" fillId="0" borderId="36" xfId="1" applyFont="1" applyBorder="1" applyAlignment="1"/>
    <xf numFmtId="0" fontId="13" fillId="0" borderId="0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2" xfId="0" applyFont="1" applyBorder="1" applyAlignment="1"/>
    <xf numFmtId="49" fontId="12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21" xfId="0" applyFont="1" applyBorder="1" applyAlignment="1">
      <alignment horizontal="left" vertical="center"/>
    </xf>
    <xf numFmtId="0" fontId="12" fillId="0" borderId="21" xfId="1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3" fillId="0" borderId="42" xfId="0" applyFont="1" applyBorder="1"/>
    <xf numFmtId="0" fontId="13" fillId="0" borderId="16" xfId="0" applyFont="1" applyBorder="1" applyAlignment="1">
      <alignment horizontal="center"/>
    </xf>
    <xf numFmtId="0" fontId="13" fillId="0" borderId="21" xfId="0" applyFont="1" applyBorder="1"/>
    <xf numFmtId="0" fontId="12" fillId="0" borderId="9" xfId="1" applyFont="1" applyBorder="1" applyAlignment="1"/>
    <xf numFmtId="0" fontId="12" fillId="0" borderId="21" xfId="0" applyFont="1" applyFill="1" applyBorder="1" applyAlignment="1">
      <alignment horizontal="left"/>
    </xf>
    <xf numFmtId="0" fontId="12" fillId="0" borderId="21" xfId="1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2" fontId="12" fillId="0" borderId="45" xfId="0" applyNumberFormat="1" applyFont="1" applyFill="1" applyBorder="1" applyAlignment="1">
      <alignment horizontal="center" vertical="center"/>
    </xf>
    <xf numFmtId="2" fontId="12" fillId="0" borderId="46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14" fontId="13" fillId="0" borderId="19" xfId="0" applyNumberFormat="1" applyFont="1" applyBorder="1" applyAlignment="1">
      <alignment horizontal="center"/>
    </xf>
    <xf numFmtId="0" fontId="12" fillId="0" borderId="30" xfId="0" applyFont="1" applyBorder="1" applyAlignment="1"/>
    <xf numFmtId="2" fontId="12" fillId="0" borderId="27" xfId="0" applyNumberFormat="1" applyFont="1" applyFill="1" applyBorder="1" applyAlignment="1">
      <alignment horizontal="center" vertical="center"/>
    </xf>
    <xf numFmtId="2" fontId="12" fillId="0" borderId="4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4" fillId="0" borderId="50" xfId="0" applyFont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5" fillId="0" borderId="8" xfId="0" applyFont="1" applyBorder="1"/>
    <xf numFmtId="0" fontId="4" fillId="0" borderId="51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8" fillId="0" borderId="30" xfId="0" applyFont="1" applyBorder="1" applyAlignment="1"/>
    <xf numFmtId="0" fontId="12" fillId="0" borderId="2" xfId="1" applyFont="1" applyBorder="1" applyAlignment="1"/>
    <xf numFmtId="0" fontId="12" fillId="0" borderId="19" xfId="0" applyFont="1" applyFill="1" applyBorder="1" applyAlignment="1">
      <alignment horizontal="left"/>
    </xf>
    <xf numFmtId="0" fontId="13" fillId="0" borderId="16" xfId="0" applyFont="1" applyBorder="1"/>
    <xf numFmtId="0" fontId="18" fillId="0" borderId="23" xfId="0" applyFont="1" applyBorder="1" applyAlignment="1"/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34" xfId="0" applyBorder="1"/>
    <xf numFmtId="0" fontId="13" fillId="0" borderId="38" xfId="0" applyFont="1" applyBorder="1"/>
    <xf numFmtId="0" fontId="0" fillId="0" borderId="19" xfId="0" applyBorder="1" applyAlignment="1">
      <alignment horizontal="center"/>
    </xf>
    <xf numFmtId="2" fontId="12" fillId="0" borderId="21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/>
    <xf numFmtId="0" fontId="0" fillId="0" borderId="50" xfId="0" applyFont="1" applyBorder="1"/>
    <xf numFmtId="0" fontId="5" fillId="0" borderId="51" xfId="0" applyFont="1" applyBorder="1"/>
    <xf numFmtId="0" fontId="8" fillId="0" borderId="9" xfId="0" applyFont="1" applyBorder="1" applyAlignment="1">
      <alignment horizontal="right"/>
    </xf>
    <xf numFmtId="0" fontId="15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13" fillId="0" borderId="3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/>
    <xf numFmtId="0" fontId="12" fillId="0" borderId="52" xfId="1" applyFont="1" applyFill="1" applyBorder="1" applyAlignment="1"/>
    <xf numFmtId="0" fontId="12" fillId="0" borderId="43" xfId="0" applyFont="1" applyBorder="1" applyAlignment="1"/>
    <xf numFmtId="0" fontId="12" fillId="0" borderId="18" xfId="1" applyFont="1" applyBorder="1" applyAlignment="1"/>
    <xf numFmtId="0" fontId="12" fillId="0" borderId="32" xfId="1" applyFont="1" applyFill="1" applyBorder="1" applyAlignment="1"/>
    <xf numFmtId="0" fontId="13" fillId="0" borderId="8" xfId="0" applyFont="1" applyBorder="1"/>
    <xf numFmtId="0" fontId="12" fillId="3" borderId="32" xfId="0" applyFont="1" applyFill="1" applyBorder="1" applyAlignment="1"/>
    <xf numFmtId="0" fontId="13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2" fillId="0" borderId="25" xfId="0" applyFont="1" applyBorder="1" applyAlignment="1"/>
    <xf numFmtId="0" fontId="12" fillId="0" borderId="42" xfId="1" applyFont="1" applyBorder="1" applyAlignment="1"/>
    <xf numFmtId="0" fontId="16" fillId="0" borderId="0" xfId="18"/>
    <xf numFmtId="0" fontId="1" fillId="0" borderId="0" xfId="20"/>
    <xf numFmtId="0" fontId="16" fillId="0" borderId="0" xfId="18" applyAlignment="1">
      <alignment horizontal="left"/>
    </xf>
    <xf numFmtId="0" fontId="15" fillId="0" borderId="0" xfId="18" applyFont="1"/>
    <xf numFmtId="0" fontId="15" fillId="0" borderId="0" xfId="0" applyFont="1" applyAlignment="1"/>
    <xf numFmtId="0" fontId="10" fillId="0" borderId="0" xfId="18" applyFont="1" applyBorder="1" applyAlignment="1"/>
    <xf numFmtId="0" fontId="10" fillId="0" borderId="0" xfId="18" applyNumberFormat="1" applyFont="1" applyBorder="1" applyAlignment="1">
      <alignment horizontal="center" vertical="center"/>
    </xf>
    <xf numFmtId="0" fontId="10" fillId="0" borderId="0" xfId="18" applyFont="1" applyBorder="1" applyAlignment="1">
      <alignment horizontal="center" vertical="center"/>
    </xf>
    <xf numFmtId="0" fontId="28" fillId="0" borderId="0" xfId="20" applyFont="1"/>
    <xf numFmtId="2" fontId="10" fillId="0" borderId="0" xfId="18" applyNumberFormat="1" applyFont="1" applyBorder="1" applyAlignment="1">
      <alignment horizontal="center" vertical="center"/>
    </xf>
    <xf numFmtId="0" fontId="16" fillId="0" borderId="0" xfId="18" applyFont="1" applyBorder="1" applyAlignment="1">
      <alignment horizontal="center" vertical="center"/>
    </xf>
    <xf numFmtId="49" fontId="16" fillId="0" borderId="0" xfId="18" applyNumberFormat="1" applyFont="1" applyBorder="1" applyAlignment="1">
      <alignment horizontal="center" vertical="center"/>
    </xf>
    <xf numFmtId="0" fontId="29" fillId="0" borderId="0" xfId="18" applyFont="1" applyBorder="1" applyAlignment="1"/>
    <xf numFmtId="0" fontId="30" fillId="0" borderId="0" xfId="18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4" xfId="10" applyFont="1" applyBorder="1" applyAlignment="1"/>
    <xf numFmtId="0" fontId="5" fillId="0" borderId="0" xfId="10" applyFont="1"/>
    <xf numFmtId="0" fontId="11" fillId="0" borderId="0" xfId="20" applyFont="1"/>
    <xf numFmtId="0" fontId="10" fillId="0" borderId="58" xfId="8" applyFont="1" applyBorder="1" applyAlignment="1">
      <alignment horizontal="center" vertical="center"/>
    </xf>
    <xf numFmtId="0" fontId="10" fillId="0" borderId="59" xfId="8" applyFont="1" applyBorder="1" applyAlignment="1">
      <alignment horizontal="center" vertical="center"/>
    </xf>
    <xf numFmtId="0" fontId="10" fillId="0" borderId="59" xfId="8" applyFont="1" applyBorder="1" applyAlignment="1">
      <alignment horizontal="center" vertical="center" wrapText="1"/>
    </xf>
    <xf numFmtId="0" fontId="5" fillId="0" borderId="61" xfId="12" applyFont="1" applyBorder="1" applyAlignment="1">
      <alignment horizontal="center" vertical="center"/>
    </xf>
    <xf numFmtId="0" fontId="5" fillId="0" borderId="62" xfId="12" applyFont="1" applyBorder="1" applyAlignment="1">
      <alignment horizontal="center" vertical="top"/>
    </xf>
    <xf numFmtId="0" fontId="5" fillId="0" borderId="61" xfId="12" applyFont="1" applyBorder="1" applyAlignment="1">
      <alignment horizontal="left" vertical="center"/>
    </xf>
    <xf numFmtId="0" fontId="5" fillId="0" borderId="63" xfId="12" applyFont="1" applyBorder="1" applyAlignment="1">
      <alignment horizontal="center" vertical="center"/>
    </xf>
    <xf numFmtId="0" fontId="5" fillId="0" borderId="61" xfId="12" applyFont="1" applyBorder="1" applyAlignment="1">
      <alignment horizontal="center"/>
    </xf>
    <xf numFmtId="0" fontId="5" fillId="0" borderId="19" xfId="12" applyFont="1" applyBorder="1" applyAlignment="1">
      <alignment horizontal="center" vertical="center"/>
    </xf>
    <xf numFmtId="0" fontId="5" fillId="0" borderId="29" xfId="12" applyFont="1" applyBorder="1" applyAlignment="1">
      <alignment horizontal="center" vertical="top"/>
    </xf>
    <xf numFmtId="0" fontId="5" fillId="0" borderId="19" xfId="12" applyFont="1" applyBorder="1" applyAlignment="1">
      <alignment horizontal="left" vertical="center"/>
    </xf>
    <xf numFmtId="0" fontId="5" fillId="0" borderId="19" xfId="12" applyNumberFormat="1" applyFont="1" applyBorder="1" applyAlignment="1">
      <alignment horizontal="center" vertical="center" shrinkToFit="1"/>
    </xf>
    <xf numFmtId="2" fontId="12" fillId="0" borderId="49" xfId="0" applyNumberFormat="1" applyFont="1" applyBorder="1" applyAlignment="1">
      <alignment horizontal="center" vertical="center"/>
    </xf>
    <xf numFmtId="0" fontId="5" fillId="0" borderId="21" xfId="12" applyFont="1" applyBorder="1" applyAlignment="1">
      <alignment horizontal="center" vertical="center"/>
    </xf>
    <xf numFmtId="0" fontId="5" fillId="0" borderId="19" xfId="12" applyNumberFormat="1" applyFont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5" fillId="0" borderId="66" xfId="12" applyFont="1" applyBorder="1" applyAlignment="1">
      <alignment horizontal="center" vertical="center"/>
    </xf>
    <xf numFmtId="0" fontId="5" fillId="0" borderId="67" xfId="12" applyFont="1" applyBorder="1" applyAlignment="1">
      <alignment horizontal="center" vertical="top"/>
    </xf>
    <xf numFmtId="0" fontId="5" fillId="0" borderId="66" xfId="12" applyNumberFormat="1" applyFont="1" applyBorder="1" applyAlignment="1">
      <alignment horizontal="center" vertical="center"/>
    </xf>
    <xf numFmtId="2" fontId="17" fillId="0" borderId="70" xfId="10" applyNumberFormat="1" applyFont="1" applyBorder="1" applyAlignment="1">
      <alignment horizontal="center"/>
    </xf>
    <xf numFmtId="0" fontId="5" fillId="0" borderId="71" xfId="8" applyFont="1" applyBorder="1" applyAlignment="1">
      <alignment horizontal="center"/>
    </xf>
    <xf numFmtId="0" fontId="27" fillId="0" borderId="14" xfId="8" applyFont="1" applyBorder="1" applyAlignment="1"/>
    <xf numFmtId="0" fontId="10" fillId="0" borderId="0" xfId="8" applyFont="1"/>
    <xf numFmtId="0" fontId="10" fillId="0" borderId="72" xfId="8" applyFont="1" applyFill="1" applyBorder="1" applyAlignment="1">
      <alignment horizontal="center" vertical="center" wrapText="1"/>
    </xf>
    <xf numFmtId="0" fontId="1" fillId="0" borderId="61" xfId="20" applyBorder="1" applyAlignment="1">
      <alignment horizontal="center"/>
    </xf>
    <xf numFmtId="0" fontId="34" fillId="0" borderId="0" xfId="20" applyFont="1"/>
    <xf numFmtId="0" fontId="5" fillId="0" borderId="74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2" fontId="17" fillId="0" borderId="70" xfId="8" applyNumberFormat="1" applyFont="1" applyBorder="1" applyAlignment="1">
      <alignment horizontal="center" vertical="center"/>
    </xf>
    <xf numFmtId="0" fontId="5" fillId="0" borderId="0" xfId="8" applyFont="1"/>
    <xf numFmtId="0" fontId="1" fillId="0" borderId="0" xfId="20" applyAlignment="1">
      <alignment vertical="center"/>
    </xf>
    <xf numFmtId="0" fontId="4" fillId="0" borderId="0" xfId="6" applyFont="1" applyBorder="1" applyAlignment="1">
      <alignment horizontal="right" vertical="top"/>
    </xf>
    <xf numFmtId="0" fontId="5" fillId="0" borderId="0" xfId="6" applyFont="1" applyBorder="1" applyAlignment="1">
      <alignment vertical="top"/>
    </xf>
    <xf numFmtId="2" fontId="17" fillId="0" borderId="0" xfId="8" applyNumberFormat="1" applyFont="1" applyBorder="1" applyAlignment="1">
      <alignment horizontal="center" vertical="center"/>
    </xf>
    <xf numFmtId="0" fontId="5" fillId="0" borderId="0" xfId="8" applyFont="1" applyBorder="1"/>
    <xf numFmtId="0" fontId="4" fillId="0" borderId="14" xfId="4" applyFont="1" applyBorder="1" applyAlignment="1"/>
    <xf numFmtId="0" fontId="5" fillId="0" borderId="0" xfId="4" applyFont="1"/>
    <xf numFmtId="0" fontId="10" fillId="0" borderId="58" xfId="4" applyFont="1" applyBorder="1" applyAlignment="1">
      <alignment horizontal="center" vertical="center"/>
    </xf>
    <xf numFmtId="0" fontId="10" fillId="0" borderId="59" xfId="4" applyFont="1" applyBorder="1" applyAlignment="1">
      <alignment horizontal="center" vertical="center"/>
    </xf>
    <xf numFmtId="0" fontId="10" fillId="0" borderId="59" xfId="4" applyFont="1" applyBorder="1" applyAlignment="1">
      <alignment horizontal="center" vertical="center" wrapText="1"/>
    </xf>
    <xf numFmtId="0" fontId="10" fillId="0" borderId="72" xfId="4" applyFont="1" applyFill="1" applyBorder="1" applyAlignment="1">
      <alignment horizontal="center" vertical="center" wrapText="1"/>
    </xf>
    <xf numFmtId="0" fontId="5" fillId="0" borderId="27" xfId="12" applyNumberFormat="1" applyFont="1" applyBorder="1" applyAlignment="1">
      <alignment horizontal="center" vertical="center" shrinkToFit="1"/>
    </xf>
    <xf numFmtId="2" fontId="12" fillId="0" borderId="42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2" fillId="0" borderId="76" xfId="0" applyFont="1" applyBorder="1" applyAlignment="1"/>
    <xf numFmtId="2" fontId="17" fillId="0" borderId="70" xfId="4" applyNumberFormat="1" applyFont="1" applyBorder="1" applyAlignment="1">
      <alignment horizontal="center"/>
    </xf>
    <xf numFmtId="0" fontId="4" fillId="0" borderId="0" xfId="6" applyFont="1" applyBorder="1" applyAlignment="1">
      <alignment horizontal="right"/>
    </xf>
    <xf numFmtId="0" fontId="5" fillId="0" borderId="0" xfId="6" applyFont="1" applyBorder="1" applyAlignment="1"/>
    <xf numFmtId="2" fontId="17" fillId="0" borderId="0" xfId="10" applyNumberFormat="1" applyFont="1" applyBorder="1" applyAlignment="1">
      <alignment horizontal="center"/>
    </xf>
    <xf numFmtId="0" fontId="5" fillId="0" borderId="0" xfId="10" applyFont="1" applyBorder="1"/>
    <xf numFmtId="0" fontId="11" fillId="0" borderId="0" xfId="20" applyFont="1" applyAlignment="1"/>
    <xf numFmtId="0" fontId="36" fillId="0" borderId="0" xfId="20" applyFont="1"/>
    <xf numFmtId="0" fontId="12" fillId="0" borderId="0" xfId="0" applyFont="1" applyAlignment="1"/>
    <xf numFmtId="0" fontId="4" fillId="0" borderId="86" xfId="0" applyNumberFormat="1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8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4" fillId="0" borderId="89" xfId="0" applyNumberFormat="1" applyFont="1" applyBorder="1" applyAlignment="1">
      <alignment horizontal="center"/>
    </xf>
    <xf numFmtId="0" fontId="8" fillId="3" borderId="90" xfId="0" applyFont="1" applyFill="1" applyBorder="1"/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3" borderId="91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37" fillId="0" borderId="0" xfId="0" applyFont="1"/>
    <xf numFmtId="0" fontId="8" fillId="3" borderId="90" xfId="19" applyFont="1" applyFill="1" applyBorder="1" applyAlignment="1"/>
    <xf numFmtId="0" fontId="17" fillId="3" borderId="21" xfId="0" applyFont="1" applyFill="1" applyBorder="1"/>
    <xf numFmtId="0" fontId="17" fillId="3" borderId="0" xfId="0" applyFont="1" applyFill="1" applyBorder="1" applyAlignment="1">
      <alignment horizontal="center"/>
    </xf>
    <xf numFmtId="0" fontId="8" fillId="3" borderId="93" xfId="0" applyFont="1" applyFill="1" applyBorder="1"/>
    <xf numFmtId="0" fontId="8" fillId="3" borderId="89" xfId="0" applyFont="1" applyFill="1" applyBorder="1"/>
    <xf numFmtId="0" fontId="17" fillId="0" borderId="91" xfId="0" applyFont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8" fillId="3" borderId="93" xfId="0" applyFont="1" applyFill="1" applyBorder="1" applyAlignment="1"/>
    <xf numFmtId="0" fontId="17" fillId="0" borderId="9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97" xfId="0" applyFont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8" fillId="2" borderId="0" xfId="19" applyFont="1" applyFill="1" applyBorder="1" applyAlignment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39" fillId="0" borderId="0" xfId="0" applyFont="1"/>
    <xf numFmtId="0" fontId="14" fillId="0" borderId="0" xfId="0" applyFont="1"/>
    <xf numFmtId="0" fontId="17" fillId="3" borderId="0" xfId="0" applyFont="1" applyFill="1"/>
    <xf numFmtId="0" fontId="17" fillId="2" borderId="0" xfId="0" applyFont="1" applyFill="1" applyAlignment="1">
      <alignment horizontal="left"/>
    </xf>
    <xf numFmtId="0" fontId="17" fillId="3" borderId="0" xfId="0" applyFont="1" applyFill="1" applyAlignment="1"/>
    <xf numFmtId="0" fontId="39" fillId="0" borderId="0" xfId="0" applyFont="1" applyAlignment="1"/>
    <xf numFmtId="0" fontId="17" fillId="3" borderId="0" xfId="0" applyFont="1" applyFill="1" applyAlignment="1">
      <alignment horizontal="left"/>
    </xf>
    <xf numFmtId="0" fontId="17" fillId="2" borderId="0" xfId="0" applyFont="1" applyFill="1"/>
    <xf numFmtId="0" fontId="0" fillId="0" borderId="0" xfId="0" applyAlignment="1"/>
    <xf numFmtId="0" fontId="0" fillId="2" borderId="0" xfId="0" applyFill="1" applyAlignment="1">
      <alignment horizontal="left"/>
    </xf>
    <xf numFmtId="0" fontId="39" fillId="0" borderId="0" xfId="19" applyFont="1" applyBorder="1" applyAlignment="1"/>
    <xf numFmtId="0" fontId="17" fillId="0" borderId="0" xfId="0" applyFont="1" applyBorder="1" applyAlignment="1"/>
    <xf numFmtId="0" fontId="14" fillId="3" borderId="0" xfId="0" applyFont="1" applyFill="1"/>
    <xf numFmtId="0" fontId="12" fillId="0" borderId="0" xfId="0" applyFont="1"/>
    <xf numFmtId="0" fontId="0" fillId="2" borderId="0" xfId="0" applyFill="1"/>
    <xf numFmtId="0" fontId="18" fillId="0" borderId="0" xfId="0" applyFont="1"/>
    <xf numFmtId="0" fontId="0" fillId="3" borderId="0" xfId="0" applyFill="1"/>
    <xf numFmtId="0" fontId="18" fillId="3" borderId="0" xfId="0" applyFont="1" applyFill="1"/>
    <xf numFmtId="0" fontId="8" fillId="3" borderId="92" xfId="0" applyFont="1" applyFill="1" applyBorder="1"/>
    <xf numFmtId="0" fontId="8" fillId="3" borderId="90" xfId="19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12" fillId="0" borderId="39" xfId="1" applyFont="1" applyBorder="1" applyAlignment="1"/>
    <xf numFmtId="0" fontId="4" fillId="3" borderId="4" xfId="0" applyFont="1" applyFill="1" applyBorder="1" applyAlignment="1">
      <alignment horizontal="center"/>
    </xf>
    <xf numFmtId="0" fontId="13" fillId="0" borderId="39" xfId="0" applyFont="1" applyBorder="1"/>
    <xf numFmtId="0" fontId="12" fillId="0" borderId="43" xfId="1" applyFont="1" applyBorder="1" applyAlignme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2" fillId="0" borderId="18" xfId="1" applyFont="1" applyFill="1" applyBorder="1" applyAlignment="1">
      <alignment vertical="center"/>
    </xf>
    <xf numFmtId="0" fontId="12" fillId="0" borderId="16" xfId="1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21" xfId="0" applyFont="1" applyFill="1" applyBorder="1" applyAlignment="1"/>
    <xf numFmtId="0" fontId="12" fillId="0" borderId="22" xfId="0" applyFont="1" applyFill="1" applyBorder="1" applyAlignment="1"/>
    <xf numFmtId="0" fontId="12" fillId="0" borderId="23" xfId="0" applyFont="1" applyFill="1" applyBorder="1" applyAlignment="1"/>
    <xf numFmtId="0" fontId="10" fillId="0" borderId="24" xfId="0" applyFont="1" applyBorder="1" applyAlignment="1"/>
    <xf numFmtId="0" fontId="12" fillId="0" borderId="16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3" xfId="1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4" fillId="0" borderId="33" xfId="0" applyFont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 vertical="center"/>
    </xf>
    <xf numFmtId="0" fontId="0" fillId="0" borderId="9" xfId="0" applyFont="1" applyBorder="1"/>
    <xf numFmtId="0" fontId="12" fillId="0" borderId="32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2" fillId="0" borderId="24" xfId="0" applyFont="1" applyFill="1" applyBorder="1" applyAlignment="1"/>
    <xf numFmtId="0" fontId="0" fillId="0" borderId="23" xfId="0" applyFont="1" applyBorder="1"/>
    <xf numFmtId="0" fontId="12" fillId="0" borderId="27" xfId="1" applyFont="1" applyFill="1" applyBorder="1" applyAlignment="1">
      <alignment horizontal="center" vertical="center"/>
    </xf>
    <xf numFmtId="2" fontId="12" fillId="0" borderId="47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2" fillId="0" borderId="21" xfId="1" applyFont="1" applyFill="1" applyBorder="1" applyAlignment="1"/>
    <xf numFmtId="0" fontId="12" fillId="0" borderId="22" xfId="1" applyFont="1" applyFill="1" applyBorder="1" applyAlignment="1"/>
    <xf numFmtId="0" fontId="12" fillId="0" borderId="23" xfId="1" applyFont="1" applyFill="1" applyBorder="1" applyAlignment="1"/>
    <xf numFmtId="0" fontId="12" fillId="0" borderId="3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34" xfId="1" applyFont="1" applyBorder="1" applyAlignment="1">
      <alignment vertical="center"/>
    </xf>
    <xf numFmtId="0" fontId="12" fillId="0" borderId="19" xfId="0" applyFont="1" applyBorder="1" applyAlignment="1"/>
    <xf numFmtId="0" fontId="12" fillId="0" borderId="3" xfId="0" applyFont="1" applyBorder="1" applyAlignment="1"/>
    <xf numFmtId="0" fontId="44" fillId="0" borderId="21" xfId="0" applyFont="1" applyBorder="1"/>
    <xf numFmtId="0" fontId="4" fillId="0" borderId="4" xfId="0" applyFont="1" applyBorder="1" applyAlignment="1">
      <alignment horizontal="center"/>
    </xf>
    <xf numFmtId="0" fontId="13" fillId="0" borderId="22" xfId="0" applyFont="1" applyBorder="1"/>
    <xf numFmtId="0" fontId="12" fillId="0" borderId="24" xfId="1" applyFont="1" applyBorder="1" applyAlignment="1"/>
    <xf numFmtId="0" fontId="41" fillId="0" borderId="21" xfId="0" applyFont="1" applyBorder="1"/>
    <xf numFmtId="0" fontId="0" fillId="0" borderId="18" xfId="0" applyBorder="1"/>
    <xf numFmtId="0" fontId="0" fillId="0" borderId="16" xfId="0" applyBorder="1"/>
    <xf numFmtId="0" fontId="0" fillId="0" borderId="45" xfId="0" applyBorder="1" applyAlignment="1">
      <alignment horizontal="center"/>
    </xf>
    <xf numFmtId="0" fontId="11" fillId="0" borderId="18" xfId="0" applyFont="1" applyBorder="1" applyAlignment="1">
      <alignment horizontal="left" vertical="center"/>
    </xf>
    <xf numFmtId="0" fontId="13" fillId="0" borderId="34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24" xfId="1" applyFont="1" applyFill="1" applyBorder="1" applyAlignment="1"/>
    <xf numFmtId="0" fontId="12" fillId="0" borderId="27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/>
    </xf>
    <xf numFmtId="0" fontId="42" fillId="0" borderId="41" xfId="0" applyFont="1" applyBorder="1" applyAlignment="1">
      <alignment horizontal="left" vertical="center"/>
    </xf>
    <xf numFmtId="0" fontId="13" fillId="0" borderId="51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6" applyFont="1" applyBorder="1" applyAlignment="1">
      <alignment horizontal="right"/>
    </xf>
    <xf numFmtId="0" fontId="13" fillId="0" borderId="5" xfId="0" applyFont="1" applyBorder="1"/>
    <xf numFmtId="0" fontId="12" fillId="0" borderId="0" xfId="0" applyFont="1" applyFill="1" applyBorder="1" applyAlignment="1"/>
    <xf numFmtId="0" fontId="12" fillId="0" borderId="0" xfId="0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/>
    <xf numFmtId="0" fontId="13" fillId="0" borderId="0" xfId="0" applyFont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4" fillId="0" borderId="33" xfId="0" applyFont="1" applyBorder="1" applyAlignment="1">
      <alignment horizontal="center"/>
    </xf>
    <xf numFmtId="0" fontId="4" fillId="0" borderId="0" xfId="6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4" fillId="0" borderId="0" xfId="4" applyFont="1" applyBorder="1" applyAlignment="1">
      <alignment horizontal="right"/>
    </xf>
    <xf numFmtId="0" fontId="4" fillId="0" borderId="0" xfId="4" applyFont="1" applyBorder="1" applyAlignment="1">
      <alignment horizontal="right"/>
    </xf>
    <xf numFmtId="0" fontId="5" fillId="0" borderId="70" xfId="8" applyFont="1" applyBorder="1" applyAlignment="1">
      <alignment horizontal="center"/>
    </xf>
    <xf numFmtId="0" fontId="1" fillId="0" borderId="0" xfId="20" applyBorder="1" applyAlignment="1">
      <alignment horizontal="center"/>
    </xf>
    <xf numFmtId="0" fontId="13" fillId="0" borderId="99" xfId="0" applyFont="1" applyFill="1" applyBorder="1" applyAlignment="1"/>
    <xf numFmtId="0" fontId="5" fillId="0" borderId="66" xfId="12" applyFont="1" applyBorder="1" applyAlignment="1">
      <alignment vertical="center"/>
    </xf>
    <xf numFmtId="2" fontId="12" fillId="0" borderId="68" xfId="0" applyNumberFormat="1" applyFont="1" applyFill="1" applyBorder="1" applyAlignment="1">
      <alignment horizontal="center" vertical="center"/>
    </xf>
    <xf numFmtId="0" fontId="5" fillId="0" borderId="66" xfId="12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left"/>
    </xf>
    <xf numFmtId="0" fontId="12" fillId="0" borderId="105" xfId="0" applyFont="1" applyBorder="1" applyAlignment="1"/>
    <xf numFmtId="0" fontId="12" fillId="0" borderId="94" xfId="1" applyFont="1" applyBorder="1" applyAlignment="1"/>
    <xf numFmtId="0" fontId="12" fillId="0" borderId="66" xfId="1" applyNumberFormat="1" applyFont="1" applyFill="1" applyBorder="1" applyAlignment="1">
      <alignment horizontal="center" vertical="center"/>
    </xf>
    <xf numFmtId="0" fontId="12" fillId="0" borderId="109" xfId="0" applyFont="1" applyBorder="1" applyAlignment="1"/>
    <xf numFmtId="0" fontId="12" fillId="3" borderId="21" xfId="0" applyFont="1" applyFill="1" applyBorder="1" applyAlignment="1"/>
    <xf numFmtId="0" fontId="11" fillId="0" borderId="19" xfId="0" applyFont="1" applyBorder="1" applyAlignment="1">
      <alignment horizontal="left" vertical="center"/>
    </xf>
    <xf numFmtId="0" fontId="5" fillId="0" borderId="38" xfId="0" applyFont="1" applyBorder="1" applyAlignment="1"/>
    <xf numFmtId="0" fontId="13" fillId="0" borderId="37" xfId="0" applyFont="1" applyBorder="1" applyAlignment="1">
      <alignment horizontal="center"/>
    </xf>
    <xf numFmtId="0" fontId="12" fillId="0" borderId="37" xfId="1" applyFont="1" applyFill="1" applyBorder="1" applyAlignment="1"/>
    <xf numFmtId="0" fontId="12" fillId="0" borderId="5" xfId="1" applyFont="1" applyBorder="1" applyAlignment="1">
      <alignment horizontal="left" vertical="center"/>
    </xf>
    <xf numFmtId="0" fontId="10" fillId="0" borderId="21" xfId="0" applyFont="1" applyBorder="1" applyAlignment="1"/>
    <xf numFmtId="0" fontId="13" fillId="0" borderId="35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41" fillId="0" borderId="22" xfId="0" applyFont="1" applyBorder="1"/>
    <xf numFmtId="0" fontId="13" fillId="0" borderId="17" xfId="0" applyFont="1" applyFill="1" applyBorder="1" applyAlignment="1">
      <alignment horizontal="center"/>
    </xf>
    <xf numFmtId="0" fontId="35" fillId="0" borderId="24" xfId="0" applyFont="1" applyBorder="1" applyAlignment="1">
      <alignment horizontal="left" vertical="center"/>
    </xf>
    <xf numFmtId="0" fontId="0" fillId="0" borderId="35" xfId="0" applyBorder="1"/>
    <xf numFmtId="0" fontId="13" fillId="0" borderId="5" xfId="0" applyFont="1" applyBorder="1" applyAlignment="1">
      <alignment horizontal="left"/>
    </xf>
    <xf numFmtId="0" fontId="4" fillId="0" borderId="0" xfId="10" applyFont="1" applyBorder="1" applyAlignment="1"/>
    <xf numFmtId="0" fontId="5" fillId="0" borderId="29" xfId="12" applyFont="1" applyBorder="1" applyAlignment="1">
      <alignment horizontal="center" vertical="center"/>
    </xf>
    <xf numFmtId="0" fontId="5" fillId="0" borderId="8" xfId="12" applyFont="1" applyBorder="1" applyAlignment="1">
      <alignment horizontal="center" vertical="top"/>
    </xf>
    <xf numFmtId="0" fontId="5" fillId="0" borderId="29" xfId="12" applyFont="1" applyBorder="1" applyAlignment="1">
      <alignment horizontal="left" vertical="center"/>
    </xf>
    <xf numFmtId="0" fontId="5" fillId="0" borderId="9" xfId="12" applyFont="1" applyBorder="1" applyAlignment="1">
      <alignment horizontal="center" vertical="center"/>
    </xf>
    <xf numFmtId="0" fontId="5" fillId="0" borderId="29" xfId="12" applyFont="1" applyBorder="1" applyAlignment="1">
      <alignment horizontal="center"/>
    </xf>
    <xf numFmtId="2" fontId="12" fillId="0" borderId="111" xfId="0" applyNumberFormat="1" applyFont="1" applyFill="1" applyBorder="1" applyAlignment="1">
      <alignment horizontal="center" vertical="center"/>
    </xf>
    <xf numFmtId="0" fontId="1" fillId="0" borderId="11" xfId="20" applyBorder="1" applyAlignment="1">
      <alignment horizontal="center"/>
    </xf>
    <xf numFmtId="0" fontId="13" fillId="0" borderId="112" xfId="0" applyFont="1" applyBorder="1" applyAlignment="1"/>
    <xf numFmtId="0" fontId="5" fillId="0" borderId="73" xfId="0" applyFont="1" applyBorder="1"/>
    <xf numFmtId="2" fontId="12" fillId="0" borderId="68" xfId="0" applyNumberFormat="1" applyFont="1" applyBorder="1" applyAlignment="1">
      <alignment horizontal="center" vertical="center"/>
    </xf>
    <xf numFmtId="0" fontId="5" fillId="0" borderId="75" xfId="0" applyFont="1" applyBorder="1"/>
    <xf numFmtId="0" fontId="5" fillId="0" borderId="27" xfId="12" applyFont="1" applyBorder="1" applyAlignment="1">
      <alignment horizontal="center" vertical="center"/>
    </xf>
    <xf numFmtId="2" fontId="5" fillId="0" borderId="111" xfId="0" applyNumberFormat="1" applyFont="1" applyFill="1" applyBorder="1" applyAlignment="1">
      <alignment horizontal="center" vertical="center"/>
    </xf>
    <xf numFmtId="0" fontId="13" fillId="0" borderId="113" xfId="0" applyFont="1" applyFill="1" applyBorder="1" applyAlignment="1"/>
    <xf numFmtId="0" fontId="12" fillId="3" borderId="16" xfId="1" applyFont="1" applyFill="1" applyBorder="1" applyAlignment="1"/>
    <xf numFmtId="0" fontId="40" fillId="0" borderId="0" xfId="0" applyFont="1" applyBorder="1"/>
    <xf numFmtId="0" fontId="12" fillId="0" borderId="22" xfId="0" applyFont="1" applyBorder="1"/>
    <xf numFmtId="0" fontId="13" fillId="0" borderId="19" xfId="0" applyFont="1" applyBorder="1"/>
    <xf numFmtId="0" fontId="13" fillId="0" borderId="114" xfId="0" applyFont="1" applyFill="1" applyBorder="1" applyAlignment="1"/>
    <xf numFmtId="0" fontId="41" fillId="0" borderId="114" xfId="0" applyFont="1" applyFill="1" applyBorder="1" applyAlignment="1"/>
    <xf numFmtId="0" fontId="43" fillId="0" borderId="99" xfId="0" applyFont="1" applyFill="1" applyBorder="1" applyAlignment="1"/>
    <xf numFmtId="0" fontId="10" fillId="0" borderId="76" xfId="0" applyFont="1" applyBorder="1" applyAlignment="1"/>
    <xf numFmtId="0" fontId="46" fillId="0" borderId="19" xfId="0" applyFont="1" applyBorder="1" applyAlignment="1">
      <alignment horizontal="center"/>
    </xf>
    <xf numFmtId="0" fontId="5" fillId="0" borderId="75" xfId="0" applyFont="1" applyBorder="1" applyAlignment="1">
      <alignment horizontal="left"/>
    </xf>
    <xf numFmtId="0" fontId="18" fillId="0" borderId="2" xfId="0" applyFont="1" applyBorder="1" applyAlignment="1"/>
    <xf numFmtId="0" fontId="43" fillId="0" borderId="21" xfId="0" applyFont="1" applyBorder="1"/>
    <xf numFmtId="0" fontId="5" fillId="0" borderId="23" xfId="1" applyFont="1" applyBorder="1" applyAlignment="1"/>
    <xf numFmtId="0" fontId="27" fillId="0" borderId="0" xfId="8" applyFont="1" applyBorder="1" applyAlignment="1"/>
    <xf numFmtId="2" fontId="13" fillId="0" borderId="45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 vertical="center"/>
    </xf>
    <xf numFmtId="2" fontId="12" fillId="0" borderId="61" xfId="0" applyNumberFormat="1" applyFont="1" applyFill="1" applyBorder="1" applyAlignment="1">
      <alignment horizontal="center" vertical="center"/>
    </xf>
    <xf numFmtId="0" fontId="5" fillId="0" borderId="112" xfId="0" applyFont="1" applyBorder="1" applyAlignment="1"/>
    <xf numFmtId="0" fontId="5" fillId="0" borderId="66" xfId="12" applyNumberFormat="1" applyFont="1" applyBorder="1" applyAlignment="1">
      <alignment horizontal="center" vertical="center" shrinkToFit="1"/>
    </xf>
    <xf numFmtId="2" fontId="12" fillId="0" borderId="107" xfId="0" applyNumberFormat="1" applyFont="1" applyFill="1" applyBorder="1" applyAlignment="1">
      <alignment horizontal="center" vertical="center"/>
    </xf>
    <xf numFmtId="0" fontId="5" fillId="0" borderId="0" xfId="8" applyFont="1" applyBorder="1" applyAlignment="1">
      <alignment horizontal="center"/>
    </xf>
    <xf numFmtId="2" fontId="17" fillId="0" borderId="71" xfId="4" applyNumberFormat="1" applyFont="1" applyBorder="1" applyAlignment="1">
      <alignment horizontal="center"/>
    </xf>
    <xf numFmtId="0" fontId="1" fillId="0" borderId="0" xfId="20" applyBorder="1"/>
    <xf numFmtId="0" fontId="10" fillId="0" borderId="0" xfId="8" applyFont="1" applyBorder="1" applyAlignment="1">
      <alignment horizontal="center" vertical="center"/>
    </xf>
    <xf numFmtId="0" fontId="10" fillId="0" borderId="0" xfId="8" applyFont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5" fillId="0" borderId="0" xfId="12" applyFont="1" applyBorder="1" applyAlignment="1">
      <alignment horizontal="center" vertical="center"/>
    </xf>
    <xf numFmtId="0" fontId="5" fillId="0" borderId="0" xfId="12" applyFont="1" applyBorder="1" applyAlignment="1">
      <alignment horizontal="center" vertical="top"/>
    </xf>
    <xf numFmtId="0" fontId="5" fillId="0" borderId="0" xfId="12" applyFont="1" applyBorder="1" applyAlignment="1">
      <alignment horizontal="left" vertical="center"/>
    </xf>
    <xf numFmtId="0" fontId="5" fillId="0" borderId="0" xfId="12" applyFont="1" applyBorder="1" applyAlignment="1">
      <alignment horizontal="center"/>
    </xf>
    <xf numFmtId="0" fontId="13" fillId="0" borderId="0" xfId="0" applyFont="1" applyBorder="1" applyAlignment="1"/>
    <xf numFmtId="0" fontId="5" fillId="0" borderId="0" xfId="12" applyNumberFormat="1" applyFont="1" applyBorder="1" applyAlignment="1">
      <alignment horizontal="center" vertical="center" shrinkToFit="1"/>
    </xf>
    <xf numFmtId="0" fontId="5" fillId="0" borderId="0" xfId="12" applyNumberFormat="1" applyFont="1" applyBorder="1" applyAlignment="1">
      <alignment horizontal="center" vertical="center"/>
    </xf>
    <xf numFmtId="0" fontId="5" fillId="0" borderId="0" xfId="12" applyFont="1" applyBorder="1" applyAlignment="1">
      <alignment vertical="center"/>
    </xf>
    <xf numFmtId="0" fontId="5" fillId="0" borderId="0" xfId="12" applyFont="1" applyBorder="1" applyAlignment="1">
      <alignment horizontal="center" vertical="center" shrinkToFit="1"/>
    </xf>
    <xf numFmtId="0" fontId="13" fillId="0" borderId="117" xfId="0" applyFont="1" applyBorder="1" applyAlignment="1"/>
    <xf numFmtId="0" fontId="12" fillId="0" borderId="66" xfId="0" applyFont="1" applyBorder="1" applyAlignment="1">
      <alignment horizontal="center"/>
    </xf>
    <xf numFmtId="2" fontId="12" fillId="0" borderId="108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2" fontId="5" fillId="0" borderId="68" xfId="0" applyNumberFormat="1" applyFont="1" applyFill="1" applyBorder="1" applyAlignment="1">
      <alignment horizontal="center" vertical="center"/>
    </xf>
    <xf numFmtId="2" fontId="12" fillId="0" borderId="116" xfId="0" applyNumberFormat="1" applyFont="1" applyFill="1" applyBorder="1" applyAlignment="1">
      <alignment horizontal="center" vertical="center"/>
    </xf>
    <xf numFmtId="0" fontId="13" fillId="0" borderId="32" xfId="0" applyFont="1" applyBorder="1"/>
    <xf numFmtId="0" fontId="25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5" fillId="0" borderId="118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vertical="center"/>
    </xf>
    <xf numFmtId="0" fontId="5" fillId="0" borderId="122" xfId="0" applyFont="1" applyBorder="1" applyAlignment="1">
      <alignment horizontal="center"/>
    </xf>
    <xf numFmtId="0" fontId="10" fillId="3" borderId="22" xfId="0" applyFont="1" applyFill="1" applyBorder="1"/>
    <xf numFmtId="0" fontId="10" fillId="3" borderId="4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/>
    <xf numFmtId="0" fontId="10" fillId="0" borderId="4" xfId="0" applyFont="1" applyBorder="1" applyAlignment="1">
      <alignment horizontal="center"/>
    </xf>
    <xf numFmtId="0" fontId="10" fillId="0" borderId="29" xfId="0" applyFont="1" applyBorder="1"/>
    <xf numFmtId="0" fontId="10" fillId="3" borderId="19" xfId="0" applyFont="1" applyFill="1" applyBorder="1"/>
    <xf numFmtId="0" fontId="10" fillId="0" borderId="19" xfId="0" applyFont="1" applyBorder="1" applyAlignment="1">
      <alignment horizontal="left"/>
    </xf>
    <xf numFmtId="0" fontId="10" fillId="3" borderId="4" xfId="0" applyFont="1" applyFill="1" applyBorder="1"/>
    <xf numFmtId="0" fontId="10" fillId="3" borderId="33" xfId="0" applyFont="1" applyFill="1" applyBorder="1"/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0" fontId="10" fillId="3" borderId="0" xfId="0" applyFont="1" applyFill="1" applyBorder="1"/>
    <xf numFmtId="0" fontId="10" fillId="3" borderId="23" xfId="0" applyFont="1" applyFill="1" applyBorder="1"/>
    <xf numFmtId="0" fontId="10" fillId="0" borderId="123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2" fontId="17" fillId="0" borderId="71" xfId="10" applyNumberFormat="1" applyFont="1" applyBorder="1" applyAlignment="1">
      <alignment horizontal="center"/>
    </xf>
    <xf numFmtId="2" fontId="12" fillId="0" borderId="124" xfId="0" applyNumberFormat="1" applyFont="1" applyFill="1" applyBorder="1" applyAlignment="1">
      <alignment horizontal="center" vertical="center"/>
    </xf>
    <xf numFmtId="1" fontId="5" fillId="0" borderId="108" xfId="0" applyNumberFormat="1" applyFont="1" applyFill="1" applyBorder="1" applyAlignment="1">
      <alignment horizontal="center" vertical="center"/>
    </xf>
    <xf numFmtId="0" fontId="43" fillId="0" borderId="117" xfId="0" applyFont="1" applyBorder="1" applyAlignment="1"/>
    <xf numFmtId="2" fontId="13" fillId="0" borderId="124" xfId="0" applyNumberFormat="1" applyFont="1" applyBorder="1" applyAlignment="1">
      <alignment horizontal="center"/>
    </xf>
    <xf numFmtId="0" fontId="12" fillId="0" borderId="73" xfId="0" applyFont="1" applyBorder="1" applyAlignment="1"/>
    <xf numFmtId="0" fontId="5" fillId="0" borderId="18" xfId="0" applyFont="1" applyFill="1" applyBorder="1" applyAlignment="1"/>
    <xf numFmtId="0" fontId="5" fillId="0" borderId="19" xfId="0" applyFont="1" applyBorder="1" applyAlignment="1">
      <alignment horizontal="center" vertical="center" wrapText="1"/>
    </xf>
    <xf numFmtId="0" fontId="5" fillId="0" borderId="113" xfId="0" applyFont="1" applyBorder="1" applyAlignment="1"/>
    <xf numFmtId="0" fontId="5" fillId="0" borderId="99" xfId="0" applyFont="1" applyBorder="1" applyAlignment="1"/>
    <xf numFmtId="0" fontId="43" fillId="0" borderId="16" xfId="0" applyFont="1" applyBorder="1"/>
    <xf numFmtId="0" fontId="8" fillId="0" borderId="0" xfId="0" applyFont="1" applyBorder="1" applyAlignment="1"/>
    <xf numFmtId="0" fontId="14" fillId="0" borderId="0" xfId="0" applyFont="1" applyAlignment="1"/>
    <xf numFmtId="0" fontId="15" fillId="0" borderId="76" xfId="0" applyFont="1" applyBorder="1" applyAlignment="1"/>
    <xf numFmtId="0" fontId="12" fillId="0" borderId="112" xfId="0" applyFont="1" applyBorder="1" applyAlignment="1"/>
    <xf numFmtId="0" fontId="12" fillId="0" borderId="125" xfId="0" applyFont="1" applyBorder="1" applyAlignment="1"/>
    <xf numFmtId="0" fontId="44" fillId="0" borderId="19" xfId="0" applyFont="1" applyBorder="1" applyAlignment="1">
      <alignment horizontal="center"/>
    </xf>
    <xf numFmtId="0" fontId="12" fillId="0" borderId="39" xfId="0" applyFont="1" applyFill="1" applyBorder="1" applyAlignment="1"/>
    <xf numFmtId="0" fontId="5" fillId="0" borderId="107" xfId="0" applyFont="1" applyFill="1" applyBorder="1" applyAlignment="1"/>
    <xf numFmtId="0" fontId="12" fillId="0" borderId="126" xfId="0" applyFont="1" applyBorder="1" applyAlignment="1"/>
    <xf numFmtId="0" fontId="8" fillId="3" borderId="95" xfId="0" applyFont="1" applyFill="1" applyBorder="1"/>
    <xf numFmtId="0" fontId="15" fillId="0" borderId="24" xfId="0" applyFont="1" applyBorder="1" applyAlignment="1"/>
    <xf numFmtId="0" fontId="18" fillId="0" borderId="34" xfId="0" applyFont="1" applyBorder="1" applyAlignment="1"/>
    <xf numFmtId="0" fontId="5" fillId="0" borderId="21" xfId="0" applyFont="1" applyBorder="1" applyAlignment="1"/>
    <xf numFmtId="0" fontId="10" fillId="0" borderId="8" xfId="0" applyFont="1" applyBorder="1" applyAlignment="1"/>
    <xf numFmtId="0" fontId="13" fillId="0" borderId="6" xfId="0" applyFont="1" applyBorder="1" applyAlignment="1">
      <alignment horizontal="center" vertical="center"/>
    </xf>
    <xf numFmtId="0" fontId="12" fillId="3" borderId="16" xfId="0" applyFont="1" applyFill="1" applyBorder="1" applyAlignment="1"/>
    <xf numFmtId="0" fontId="4" fillId="0" borderId="81" xfId="0" applyFont="1" applyBorder="1" applyAlignment="1">
      <alignment horizontal="center"/>
    </xf>
    <xf numFmtId="0" fontId="12" fillId="3" borderId="127" xfId="1" applyFont="1" applyFill="1" applyBorder="1" applyAlignment="1"/>
    <xf numFmtId="0" fontId="12" fillId="0" borderId="127" xfId="1" applyFont="1" applyFill="1" applyBorder="1" applyAlignment="1"/>
    <xf numFmtId="0" fontId="12" fillId="0" borderId="61" xfId="1" applyNumberFormat="1" applyFont="1" applyFill="1" applyBorder="1" applyAlignment="1">
      <alignment horizontal="center" vertical="center"/>
    </xf>
    <xf numFmtId="0" fontId="12" fillId="0" borderId="61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left" vertical="center"/>
    </xf>
    <xf numFmtId="0" fontId="13" fillId="0" borderId="63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128" xfId="0" applyFont="1" applyBorder="1" applyAlignment="1">
      <alignment horizontal="center"/>
    </xf>
    <xf numFmtId="0" fontId="13" fillId="0" borderId="111" xfId="0" applyFont="1" applyBorder="1"/>
    <xf numFmtId="0" fontId="12" fillId="0" borderId="113" xfId="0" applyFont="1" applyBorder="1" applyAlignment="1"/>
    <xf numFmtId="0" fontId="4" fillId="0" borderId="129" xfId="0" applyFont="1" applyBorder="1" applyAlignment="1">
      <alignment horizontal="center"/>
    </xf>
    <xf numFmtId="0" fontId="12" fillId="0" borderId="67" xfId="1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/>
    <xf numFmtId="0" fontId="13" fillId="0" borderId="52" xfId="0" applyFont="1" applyBorder="1"/>
    <xf numFmtId="0" fontId="12" fillId="0" borderId="19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5" fillId="0" borderId="41" xfId="1" applyFont="1" applyBorder="1" applyAlignment="1"/>
    <xf numFmtId="0" fontId="12" fillId="0" borderId="18" xfId="0" applyFont="1" applyBorder="1" applyAlignment="1">
      <alignment vertical="center"/>
    </xf>
    <xf numFmtId="0" fontId="15" fillId="0" borderId="35" xfId="0" applyFont="1" applyBorder="1" applyAlignment="1"/>
    <xf numFmtId="0" fontId="0" fillId="0" borderId="34" xfId="0" applyFont="1" applyBorder="1" applyAlignment="1"/>
    <xf numFmtId="0" fontId="12" fillId="0" borderId="67" xfId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12" fillId="0" borderId="67" xfId="0" applyFont="1" applyBorder="1" applyAlignment="1">
      <alignment horizontal="center" vertical="center"/>
    </xf>
    <xf numFmtId="14" fontId="13" fillId="4" borderId="19" xfId="0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13" fillId="0" borderId="41" xfId="0" applyFont="1" applyBorder="1"/>
    <xf numFmtId="0" fontId="13" fillId="0" borderId="43" xfId="0" applyFont="1" applyBorder="1" applyAlignment="1">
      <alignment vertical="center"/>
    </xf>
    <xf numFmtId="0" fontId="13" fillId="0" borderId="3" xfId="0" applyFont="1" applyBorder="1"/>
    <xf numFmtId="0" fontId="13" fillId="4" borderId="21" xfId="0" applyFont="1" applyFill="1" applyBorder="1" applyAlignment="1">
      <alignment horizontal="center"/>
    </xf>
    <xf numFmtId="0" fontId="12" fillId="0" borderId="16" xfId="0" applyFont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12" fillId="0" borderId="27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2" fillId="0" borderId="21" xfId="0" applyFont="1" applyFill="1" applyBorder="1" applyAlignment="1">
      <alignment vertical="center"/>
    </xf>
    <xf numFmtId="0" fontId="11" fillId="0" borderId="38" xfId="0" applyFont="1" applyBorder="1" applyAlignment="1">
      <alignment horizontal="left" vertical="center"/>
    </xf>
    <xf numFmtId="0" fontId="17" fillId="3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32" xfId="0" applyBorder="1"/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44" fillId="0" borderId="5" xfId="0" applyFont="1" applyBorder="1"/>
    <xf numFmtId="0" fontId="18" fillId="0" borderId="40" xfId="0" applyFont="1" applyBorder="1" applyAlignment="1"/>
    <xf numFmtId="0" fontId="12" fillId="0" borderId="19" xfId="0" applyFont="1" applyFill="1" applyBorder="1" applyAlignment="1"/>
    <xf numFmtId="0" fontId="12" fillId="0" borderId="24" xfId="0" applyFont="1" applyFill="1" applyBorder="1" applyAlignment="1">
      <alignment vertical="center"/>
    </xf>
    <xf numFmtId="0" fontId="12" fillId="0" borderId="28" xfId="1" applyFont="1" applyFill="1" applyBorder="1" applyAlignment="1"/>
    <xf numFmtId="0" fontId="12" fillId="0" borderId="119" xfId="1" applyFont="1" applyFill="1" applyBorder="1" applyAlignment="1"/>
    <xf numFmtId="0" fontId="12" fillId="0" borderId="5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/>
    </xf>
    <xf numFmtId="0" fontId="43" fillId="0" borderId="24" xfId="0" applyFont="1" applyBorder="1"/>
    <xf numFmtId="0" fontId="12" fillId="0" borderId="21" xfId="0" applyFont="1" applyBorder="1"/>
    <xf numFmtId="0" fontId="5" fillId="0" borderId="33" xfId="0" applyFont="1" applyBorder="1" applyAlignment="1">
      <alignment horizontal="center"/>
    </xf>
    <xf numFmtId="0" fontId="12" fillId="0" borderId="39" xfId="1" applyFont="1" applyFill="1" applyBorder="1" applyAlignment="1">
      <alignment vertical="center"/>
    </xf>
    <xf numFmtId="0" fontId="12" fillId="0" borderId="52" xfId="1" applyFont="1" applyFill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38" fillId="3" borderId="92" xfId="19" applyFont="1" applyFill="1" applyBorder="1" applyAlignment="1"/>
    <xf numFmtId="0" fontId="8" fillId="3" borderId="89" xfId="0" applyFont="1" applyFill="1" applyBorder="1" applyAlignment="1">
      <alignment vertical="center"/>
    </xf>
    <xf numFmtId="0" fontId="8" fillId="3" borderId="82" xfId="0" applyFont="1" applyFill="1" applyBorder="1"/>
    <xf numFmtId="0" fontId="8" fillId="3" borderId="89" xfId="19" applyFont="1" applyFill="1" applyBorder="1" applyAlignment="1"/>
    <xf numFmtId="0" fontId="8" fillId="0" borderId="90" xfId="0" applyFont="1" applyFill="1" applyBorder="1" applyAlignment="1">
      <alignment vertical="center" wrapText="1"/>
    </xf>
    <xf numFmtId="0" fontId="8" fillId="3" borderId="98" xfId="0" applyFont="1" applyFill="1" applyBorder="1"/>
    <xf numFmtId="0" fontId="17" fillId="3" borderId="23" xfId="0" applyFont="1" applyFill="1" applyBorder="1" applyAlignment="1">
      <alignment horizontal="center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2" fillId="3" borderId="24" xfId="1" applyFont="1" applyFill="1" applyBorder="1" applyAlignment="1"/>
    <xf numFmtId="0" fontId="12" fillId="0" borderId="27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12" fillId="0" borderId="22" xfId="1" applyFont="1" applyFill="1" applyBorder="1" applyAlignment="1">
      <alignment vertical="center"/>
    </xf>
    <xf numFmtId="0" fontId="13" fillId="0" borderId="110" xfId="0" applyFont="1" applyBorder="1" applyAlignment="1">
      <alignment horizontal="center" vertical="center"/>
    </xf>
    <xf numFmtId="0" fontId="4" fillId="0" borderId="0" xfId="4" applyFont="1" applyBorder="1" applyAlignment="1"/>
    <xf numFmtId="0" fontId="5" fillId="0" borderId="0" xfId="4" applyFont="1" applyBorder="1"/>
    <xf numFmtId="0" fontId="10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0" fontId="43" fillId="0" borderId="0" xfId="0" applyFont="1" applyBorder="1"/>
    <xf numFmtId="0" fontId="2" fillId="0" borderId="0" xfId="13" applyAlignment="1">
      <alignment horizontal="center"/>
    </xf>
    <xf numFmtId="0" fontId="16" fillId="0" borderId="65" xfId="0" applyFont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30" xfId="0" applyFont="1" applyFill="1" applyBorder="1" applyAlignment="1">
      <alignment horizontal="left" vertical="center"/>
    </xf>
    <xf numFmtId="2" fontId="13" fillId="0" borderId="67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0" fillId="0" borderId="5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54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132" xfId="0" applyFont="1" applyBorder="1"/>
    <xf numFmtId="0" fontId="33" fillId="0" borderId="0" xfId="8" applyFont="1" applyBorder="1" applyAlignment="1">
      <alignment horizontal="center" vertical="center"/>
    </xf>
    <xf numFmtId="0" fontId="4" fillId="0" borderId="0" xfId="4" applyFont="1" applyBorder="1" applyAlignment="1">
      <alignment horizontal="right"/>
    </xf>
    <xf numFmtId="0" fontId="31" fillId="0" borderId="14" xfId="20" applyFont="1" applyBorder="1" applyAlignment="1"/>
    <xf numFmtId="0" fontId="32" fillId="0" borderId="14" xfId="0" applyFont="1" applyBorder="1" applyAlignment="1"/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8" fillId="3" borderId="134" xfId="0" applyFont="1" applyFill="1" applyBorder="1"/>
    <xf numFmtId="0" fontId="17" fillId="0" borderId="135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7" fillId="3" borderId="63" xfId="0" applyFont="1" applyFill="1" applyBorder="1" applyAlignment="1">
      <alignment horizontal="center"/>
    </xf>
    <xf numFmtId="0" fontId="17" fillId="3" borderId="135" xfId="0" applyFont="1" applyFill="1" applyBorder="1" applyAlignment="1">
      <alignment horizontal="center"/>
    </xf>
    <xf numFmtId="0" fontId="17" fillId="3" borderId="62" xfId="0" applyFont="1" applyFill="1" applyBorder="1" applyAlignment="1">
      <alignment horizontal="center"/>
    </xf>
    <xf numFmtId="0" fontId="17" fillId="3" borderId="79" xfId="0" applyFont="1" applyFill="1" applyBorder="1" applyAlignment="1">
      <alignment horizontal="center"/>
    </xf>
    <xf numFmtId="0" fontId="17" fillId="3" borderId="84" xfId="0" applyFont="1" applyFill="1" applyBorder="1" applyAlignment="1">
      <alignment horizontal="center"/>
    </xf>
    <xf numFmtId="0" fontId="17" fillId="3" borderId="83" xfId="0" applyFont="1" applyFill="1" applyBorder="1" applyAlignment="1">
      <alignment horizontal="center"/>
    </xf>
    <xf numFmtId="0" fontId="17" fillId="3" borderId="68" xfId="0" applyFont="1" applyFill="1" applyBorder="1" applyAlignment="1">
      <alignment horizontal="center"/>
    </xf>
    <xf numFmtId="0" fontId="17" fillId="3" borderId="57" xfId="0" applyFont="1" applyFill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17" fillId="3" borderId="68" xfId="0" applyFont="1" applyFill="1" applyBorder="1"/>
    <xf numFmtId="0" fontId="12" fillId="0" borderId="94" xfId="0" applyFont="1" applyBorder="1" applyAlignment="1"/>
    <xf numFmtId="0" fontId="0" fillId="0" borderId="99" xfId="0" applyFont="1" applyBorder="1" applyAlignment="1"/>
    <xf numFmtId="0" fontId="12" fillId="0" borderId="131" xfId="1" applyFont="1" applyBorder="1" applyAlignment="1"/>
    <xf numFmtId="0" fontId="12" fillId="0" borderId="105" xfId="1" applyFont="1" applyBorder="1" applyAlignment="1"/>
    <xf numFmtId="0" fontId="12" fillId="0" borderId="106" xfId="0" applyFont="1" applyBorder="1" applyAlignment="1">
      <alignment vertical="center"/>
    </xf>
    <xf numFmtId="0" fontId="12" fillId="0" borderId="15" xfId="1" applyFont="1" applyBorder="1" applyAlignment="1"/>
    <xf numFmtId="0" fontId="12" fillId="3" borderId="43" xfId="0" applyFont="1" applyFill="1" applyBorder="1" applyAlignment="1"/>
    <xf numFmtId="0" fontId="12" fillId="3" borderId="1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1" applyNumberFormat="1" applyFont="1" applyFill="1" applyBorder="1" applyAlignment="1">
      <alignment horizontal="center" vertical="center"/>
    </xf>
    <xf numFmtId="0" fontId="8" fillId="0" borderId="0" xfId="0" applyFont="1"/>
    <xf numFmtId="0" fontId="18" fillId="0" borderId="0" xfId="0" applyFont="1" applyBorder="1" applyAlignment="1"/>
    <xf numFmtId="0" fontId="11" fillId="0" borderId="0" xfId="0" applyFont="1" applyBorder="1" applyAlignment="1">
      <alignment horizontal="left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/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7" fillId="0" borderId="101" xfId="0" applyFont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/>
    </xf>
    <xf numFmtId="0" fontId="9" fillId="0" borderId="100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 wrapText="1"/>
    </xf>
    <xf numFmtId="0" fontId="0" fillId="0" borderId="132" xfId="0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33" fillId="0" borderId="60" xfId="8" applyFont="1" applyBorder="1" applyAlignment="1">
      <alignment horizontal="center" vertical="center"/>
    </xf>
    <xf numFmtId="0" fontId="33" fillId="0" borderId="64" xfId="8" applyFont="1" applyBorder="1" applyAlignment="1">
      <alignment horizontal="center" vertical="center"/>
    </xf>
    <xf numFmtId="0" fontId="33" fillId="0" borderId="65" xfId="8" applyFont="1" applyBorder="1" applyAlignment="1">
      <alignment horizontal="center" vertical="center"/>
    </xf>
    <xf numFmtId="0" fontId="4" fillId="0" borderId="0" xfId="4" applyFont="1" applyBorder="1" applyAlignment="1">
      <alignment horizontal="right"/>
    </xf>
    <xf numFmtId="0" fontId="4" fillId="0" borderId="69" xfId="4" applyFont="1" applyBorder="1" applyAlignment="1">
      <alignment horizontal="right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26" fillId="0" borderId="0" xfId="18" applyFont="1" applyAlignment="1"/>
    <xf numFmtId="0" fontId="27" fillId="0" borderId="0" xfId="18" applyFont="1" applyAlignment="1">
      <alignment horizontal="center"/>
    </xf>
    <xf numFmtId="0" fontId="27" fillId="0" borderId="0" xfId="18" applyFont="1" applyBorder="1" applyAlignment="1">
      <alignment horizontal="center" wrapText="1"/>
    </xf>
    <xf numFmtId="0" fontId="27" fillId="0" borderId="0" xfId="18" applyFont="1" applyBorder="1" applyAlignment="1">
      <alignment horizontal="left"/>
    </xf>
    <xf numFmtId="0" fontId="27" fillId="0" borderId="0" xfId="0" applyFont="1" applyAlignment="1">
      <alignment horizontal="left"/>
    </xf>
    <xf numFmtId="0" fontId="31" fillId="0" borderId="14" xfId="20" applyFont="1" applyBorder="1" applyAlignment="1"/>
    <xf numFmtId="0" fontId="30" fillId="0" borderId="0" xfId="18" applyFont="1" applyAlignment="1"/>
    <xf numFmtId="0" fontId="32" fillId="0" borderId="14" xfId="0" applyFont="1" applyBorder="1" applyAlignment="1"/>
    <xf numFmtId="0" fontId="4" fillId="0" borderId="0" xfId="6" applyFont="1" applyBorder="1" applyAlignment="1">
      <alignment horizontal="right" vertical="top"/>
    </xf>
    <xf numFmtId="0" fontId="5" fillId="0" borderId="69" xfId="6" applyFont="1" applyBorder="1" applyAlignment="1">
      <alignment vertical="top"/>
    </xf>
    <xf numFmtId="0" fontId="31" fillId="0" borderId="0" xfId="20" applyFont="1" applyBorder="1" applyAlignment="1"/>
    <xf numFmtId="0" fontId="32" fillId="0" borderId="0" xfId="0" applyFont="1" applyBorder="1" applyAlignment="1"/>
    <xf numFmtId="0" fontId="33" fillId="0" borderId="0" xfId="8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" applyFont="1" applyBorder="1" applyAlignment="1">
      <alignment horizontal="right"/>
    </xf>
    <xf numFmtId="0" fontId="5" fillId="0" borderId="0" xfId="6" applyFont="1" applyBorder="1" applyAlignment="1"/>
    <xf numFmtId="0" fontId="5" fillId="0" borderId="69" xfId="6" applyFont="1" applyBorder="1" applyAlignment="1"/>
    <xf numFmtId="0" fontId="4" fillId="0" borderId="11" xfId="6" applyFont="1" applyBorder="1" applyAlignment="1">
      <alignment horizontal="right" vertical="top"/>
    </xf>
    <xf numFmtId="0" fontId="5" fillId="0" borderId="12" xfId="6" applyFont="1" applyBorder="1" applyAlignment="1">
      <alignment vertical="top"/>
    </xf>
    <xf numFmtId="0" fontId="27" fillId="0" borderId="0" xfId="18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4" fillId="0" borderId="77" xfId="0" applyFont="1" applyBorder="1" applyAlignment="1">
      <alignment horizontal="center" vertical="center" textRotation="90"/>
    </xf>
    <xf numFmtId="0" fontId="4" fillId="0" borderId="82" xfId="0" applyFont="1" applyBorder="1" applyAlignment="1">
      <alignment horizontal="center" vertical="center" textRotation="90"/>
    </xf>
    <xf numFmtId="0" fontId="4" fillId="0" borderId="78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5" fillId="0" borderId="0" xfId="0" applyFont="1" applyBorder="1" applyAlignment="1"/>
    <xf numFmtId="0" fontId="12" fillId="0" borderId="0" xfId="0" applyFont="1" applyAlignment="1">
      <alignment horizontal="center" wrapText="1"/>
    </xf>
  </cellXfs>
  <cellStyles count="21"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2" xfId="18"/>
    <cellStyle name="Обычный 3" xfId="5"/>
    <cellStyle name="Обычный 3 2" xfId="6"/>
    <cellStyle name="Обычный 4" xfId="7"/>
    <cellStyle name="Обычный 4 2" xfId="8"/>
    <cellStyle name="Обычный 5" xfId="9"/>
    <cellStyle name="Обычный 5 2" xfId="10"/>
    <cellStyle name="Обычный 6" xfId="11"/>
    <cellStyle name="Обычный 6 2" xfId="12"/>
    <cellStyle name="Обычный 7" xfId="13"/>
    <cellStyle name="Обычный 7 2" xfId="20"/>
    <cellStyle name="Обычный 8" xfId="14"/>
    <cellStyle name="Обычный 8 2" xfId="15"/>
    <cellStyle name="Обычный 9" xfId="16"/>
    <cellStyle name="Обычный 9 2" xfId="17"/>
    <cellStyle name="Обычный_Лист1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60;&#1043;&#1057;/&#1087;&#1088;&#1086;&#1090;&#1086;&#1082;&#1086;&#1083;&#1099;/2017/&#1055;&#1056;%202017%20&#1084;&#1083;&#1072;&#1076;&#1096;&#1080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ывок 48"/>
      <sheetName val="рывок 53"/>
      <sheetName val="рывок 58"/>
      <sheetName val="рывок 58+"/>
      <sheetName val="дц 48"/>
      <sheetName val="дц 53"/>
      <sheetName val="дц 58"/>
      <sheetName val="дц 63"/>
      <sheetName val="дц 68"/>
      <sheetName val="дц 73"/>
      <sheetName val="дц св.73"/>
      <sheetName val="эстафета ДЦ"/>
      <sheetName val="дв 48"/>
      <sheetName val="дв 53"/>
      <sheetName val="дв 58"/>
      <sheetName val="дв 63"/>
      <sheetName val="дв 68"/>
      <sheetName val="дв 73"/>
      <sheetName val="дв св.73"/>
      <sheetName val="Эстафета ДВ мл."/>
      <sheetName val="команда м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S400"/>
  <sheetViews>
    <sheetView topLeftCell="A7" zoomScaleNormal="100" zoomScaleSheetLayoutView="100" workbookViewId="0">
      <selection activeCell="B185" sqref="B185:I192"/>
    </sheetView>
  </sheetViews>
  <sheetFormatPr defaultRowHeight="12.75"/>
  <cols>
    <col min="1" max="1" width="7.28515625" customWidth="1"/>
    <col min="3" max="3" width="9.85546875" customWidth="1"/>
    <col min="4" max="4" width="11" customWidth="1"/>
    <col min="5" max="5" width="9.7109375" customWidth="1"/>
    <col min="6" max="6" width="8.5703125" customWidth="1"/>
    <col min="7" max="7" width="22.85546875" style="106" customWidth="1"/>
    <col min="8" max="8" width="9.28515625" style="138" customWidth="1"/>
    <col min="9" max="9" width="16.42578125" customWidth="1"/>
    <col min="10" max="10" width="4.85546875" customWidth="1"/>
    <col min="11" max="14" width="6.42578125" customWidth="1"/>
    <col min="15" max="15" width="6.5703125" customWidth="1"/>
    <col min="16" max="16" width="17.28515625" customWidth="1"/>
    <col min="17" max="17" width="14" customWidth="1"/>
    <col min="18" max="18" width="19.5703125" customWidth="1"/>
  </cols>
  <sheetData>
    <row r="1" spans="1:19">
      <c r="A1" s="9"/>
      <c r="B1" s="9"/>
      <c r="C1" s="2"/>
      <c r="D1" s="2"/>
      <c r="E1" s="2"/>
      <c r="F1" s="2"/>
      <c r="G1" s="41"/>
      <c r="H1" s="133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hidden="1" customHeight="1">
      <c r="A2" s="730" t="s">
        <v>42</v>
      </c>
      <c r="B2" s="730" t="s">
        <v>14</v>
      </c>
      <c r="C2" s="730"/>
      <c r="D2" s="730"/>
      <c r="E2" s="730" t="s">
        <v>15</v>
      </c>
      <c r="F2" s="730" t="s">
        <v>16</v>
      </c>
      <c r="G2" s="732" t="s">
        <v>17</v>
      </c>
      <c r="H2" s="734" t="s">
        <v>18</v>
      </c>
      <c r="I2" s="728" t="s">
        <v>43</v>
      </c>
      <c r="J2" s="130"/>
      <c r="K2" s="130"/>
      <c r="L2" s="130"/>
      <c r="M2" s="130"/>
      <c r="N2" s="130"/>
      <c r="O2" s="10"/>
      <c r="P2" s="730" t="s">
        <v>44</v>
      </c>
      <c r="Q2" s="730" t="s">
        <v>22</v>
      </c>
      <c r="R2" s="730"/>
      <c r="S2" s="2"/>
    </row>
    <row r="3" spans="1:19" hidden="1">
      <c r="A3" s="730"/>
      <c r="B3" s="730"/>
      <c r="C3" s="730"/>
      <c r="D3" s="730"/>
      <c r="E3" s="731"/>
      <c r="F3" s="731"/>
      <c r="G3" s="733"/>
      <c r="H3" s="734"/>
      <c r="I3" s="729"/>
      <c r="J3" s="131"/>
      <c r="K3" s="131"/>
      <c r="L3" s="131"/>
      <c r="M3" s="131"/>
      <c r="N3" s="131"/>
      <c r="O3" s="43"/>
      <c r="P3" s="730"/>
      <c r="Q3" s="730"/>
      <c r="R3" s="730"/>
      <c r="S3" s="2"/>
    </row>
    <row r="4" spans="1:19" ht="15">
      <c r="A4" s="12"/>
      <c r="B4" s="19" t="s">
        <v>77</v>
      </c>
      <c r="C4" s="30"/>
      <c r="D4" s="30"/>
      <c r="E4" s="44">
        <v>2002</v>
      </c>
      <c r="F4" s="45">
        <v>1</v>
      </c>
      <c r="G4" s="120" t="s">
        <v>45</v>
      </c>
      <c r="H4" s="134" t="s">
        <v>50</v>
      </c>
      <c r="I4" s="79" t="s">
        <v>46</v>
      </c>
      <c r="J4" s="79"/>
      <c r="K4" s="79"/>
      <c r="L4" s="79"/>
      <c r="M4" s="79"/>
      <c r="N4" s="79"/>
      <c r="O4" s="14"/>
      <c r="P4" s="46">
        <v>172</v>
      </c>
      <c r="Q4" s="47" t="s">
        <v>59</v>
      </c>
      <c r="R4" s="48"/>
      <c r="S4" s="2"/>
    </row>
    <row r="5" spans="1:19" ht="15">
      <c r="A5" s="12"/>
      <c r="B5" s="109" t="s">
        <v>481</v>
      </c>
      <c r="C5" s="30"/>
      <c r="D5" s="30"/>
      <c r="E5" s="44">
        <v>2002</v>
      </c>
      <c r="F5" s="45">
        <v>1</v>
      </c>
      <c r="G5" s="120" t="s">
        <v>45</v>
      </c>
      <c r="H5" s="135" t="s">
        <v>55</v>
      </c>
      <c r="I5" s="79" t="s">
        <v>46</v>
      </c>
      <c r="J5" s="79"/>
      <c r="K5" s="79"/>
      <c r="L5" s="79"/>
      <c r="M5" s="79"/>
      <c r="N5" s="79"/>
      <c r="O5" s="14"/>
      <c r="P5" s="46">
        <v>150</v>
      </c>
      <c r="Q5" s="64" t="s">
        <v>47</v>
      </c>
      <c r="R5" s="48"/>
      <c r="S5" s="2"/>
    </row>
    <row r="6" spans="1:19" s="11" customFormat="1" ht="15">
      <c r="A6" s="12"/>
      <c r="B6" s="49" t="s">
        <v>78</v>
      </c>
      <c r="C6" s="50"/>
      <c r="D6" s="50"/>
      <c r="E6" s="122">
        <v>2001</v>
      </c>
      <c r="F6" s="45" t="s">
        <v>23</v>
      </c>
      <c r="G6" s="120" t="s">
        <v>45</v>
      </c>
      <c r="H6" s="135" t="s">
        <v>51</v>
      </c>
      <c r="I6" s="79" t="s">
        <v>46</v>
      </c>
      <c r="J6" s="79"/>
      <c r="K6" s="79"/>
      <c r="L6" s="79"/>
      <c r="M6" s="79"/>
      <c r="N6" s="79"/>
      <c r="O6" s="14"/>
      <c r="P6" s="52">
        <v>250</v>
      </c>
      <c r="Q6" s="53" t="s">
        <v>53</v>
      </c>
      <c r="R6" s="66"/>
      <c r="S6" s="2"/>
    </row>
    <row r="7" spans="1:19" s="11" customFormat="1" ht="15">
      <c r="A7" s="12"/>
      <c r="B7" s="55" t="s">
        <v>79</v>
      </c>
      <c r="C7" s="55"/>
      <c r="D7" s="55"/>
      <c r="E7" s="122">
        <v>2002</v>
      </c>
      <c r="F7" s="45">
        <v>1</v>
      </c>
      <c r="G7" s="120" t="s">
        <v>45</v>
      </c>
      <c r="H7" s="135" t="s">
        <v>51</v>
      </c>
      <c r="I7" s="79" t="s">
        <v>46</v>
      </c>
      <c r="J7" s="79"/>
      <c r="K7" s="79"/>
      <c r="L7" s="79"/>
      <c r="M7" s="79"/>
      <c r="N7" s="79"/>
      <c r="O7" s="14"/>
      <c r="P7" s="56">
        <v>200</v>
      </c>
      <c r="Q7" s="25" t="s">
        <v>49</v>
      </c>
      <c r="R7" s="26"/>
      <c r="S7" s="57"/>
    </row>
    <row r="8" spans="1:19" s="11" customFormat="1" ht="15">
      <c r="A8" s="12"/>
      <c r="B8" s="58" t="s">
        <v>80</v>
      </c>
      <c r="C8" s="50"/>
      <c r="D8" s="50"/>
      <c r="E8" s="59">
        <v>2002</v>
      </c>
      <c r="F8" s="45">
        <v>1</v>
      </c>
      <c r="G8" s="120" t="s">
        <v>45</v>
      </c>
      <c r="H8" s="135" t="s">
        <v>54</v>
      </c>
      <c r="I8" s="79" t="s">
        <v>46</v>
      </c>
      <c r="J8" s="79"/>
      <c r="K8" s="79"/>
      <c r="L8" s="79"/>
      <c r="M8" s="79"/>
      <c r="N8" s="79"/>
      <c r="O8" s="14"/>
      <c r="P8" s="52">
        <v>160</v>
      </c>
      <c r="Q8" s="60" t="s">
        <v>56</v>
      </c>
      <c r="R8" s="61"/>
      <c r="S8" s="2"/>
    </row>
    <row r="9" spans="1:19" s="11" customFormat="1" ht="15">
      <c r="A9" s="12"/>
      <c r="B9" s="49" t="s">
        <v>81</v>
      </c>
      <c r="C9" s="50"/>
      <c r="D9" s="50"/>
      <c r="E9" s="15">
        <v>2002</v>
      </c>
      <c r="F9" s="45" t="s">
        <v>23</v>
      </c>
      <c r="G9" s="120" t="s">
        <v>45</v>
      </c>
      <c r="H9" s="135" t="s">
        <v>55</v>
      </c>
      <c r="I9" s="79" t="s">
        <v>46</v>
      </c>
      <c r="J9" s="79"/>
      <c r="K9" s="79"/>
      <c r="L9" s="79"/>
      <c r="M9" s="79"/>
      <c r="N9" s="79"/>
      <c r="O9" s="14"/>
      <c r="P9" s="52">
        <v>266</v>
      </c>
      <c r="Q9" s="20" t="s">
        <v>52</v>
      </c>
      <c r="R9" s="62"/>
      <c r="S9" s="2"/>
    </row>
    <row r="10" spans="1:19" s="11" customFormat="1" ht="15">
      <c r="A10" s="12"/>
      <c r="B10" s="49" t="s">
        <v>82</v>
      </c>
      <c r="C10" s="50"/>
      <c r="D10" s="50"/>
      <c r="E10" s="28">
        <v>2001</v>
      </c>
      <c r="F10" s="45">
        <v>1</v>
      </c>
      <c r="G10" s="120" t="s">
        <v>45</v>
      </c>
      <c r="H10" s="135" t="s">
        <v>55</v>
      </c>
      <c r="I10" s="79" t="s">
        <v>46</v>
      </c>
      <c r="J10" s="79"/>
      <c r="K10" s="79"/>
      <c r="L10" s="79"/>
      <c r="M10" s="79"/>
      <c r="N10" s="79"/>
      <c r="O10" s="14"/>
      <c r="P10" s="52">
        <v>209</v>
      </c>
      <c r="Q10" s="23" t="s">
        <v>58</v>
      </c>
      <c r="R10" s="62"/>
      <c r="S10" s="63"/>
    </row>
    <row r="11" spans="1:19" s="11" customFormat="1" ht="15">
      <c r="A11" s="12"/>
      <c r="B11" s="19" t="s">
        <v>83</v>
      </c>
      <c r="C11" s="30"/>
      <c r="D11" s="30"/>
      <c r="E11" s="44">
        <v>2001</v>
      </c>
      <c r="F11" s="45" t="s">
        <v>23</v>
      </c>
      <c r="G11" s="120" t="s">
        <v>45</v>
      </c>
      <c r="H11" s="134" t="s">
        <v>86</v>
      </c>
      <c r="I11" s="79" t="s">
        <v>46</v>
      </c>
      <c r="J11" s="79"/>
      <c r="K11" s="79"/>
      <c r="L11" s="79"/>
      <c r="M11" s="79"/>
      <c r="N11" s="79"/>
      <c r="O11" s="14"/>
      <c r="P11" s="46">
        <v>275</v>
      </c>
      <c r="Q11" s="47" t="s">
        <v>52</v>
      </c>
      <c r="R11" s="48"/>
      <c r="S11" s="2"/>
    </row>
    <row r="12" spans="1:19" s="11" customFormat="1" ht="15">
      <c r="A12" s="12"/>
      <c r="B12" s="49" t="s">
        <v>84</v>
      </c>
      <c r="C12" s="50"/>
      <c r="D12" s="50"/>
      <c r="E12" s="15">
        <v>2001</v>
      </c>
      <c r="F12" s="45" t="s">
        <v>23</v>
      </c>
      <c r="G12" s="120" t="s">
        <v>45</v>
      </c>
      <c r="H12" s="134" t="s">
        <v>86</v>
      </c>
      <c r="I12" s="79" t="s">
        <v>46</v>
      </c>
      <c r="J12" s="79"/>
      <c r="K12" s="79"/>
      <c r="L12" s="79"/>
      <c r="M12" s="79"/>
      <c r="N12" s="79"/>
      <c r="O12" s="14"/>
      <c r="P12" s="52">
        <v>225</v>
      </c>
      <c r="Q12" s="64" t="s">
        <v>47</v>
      </c>
      <c r="R12" s="66"/>
      <c r="S12" s="33"/>
    </row>
    <row r="13" spans="1:19" ht="15">
      <c r="A13" s="12"/>
      <c r="B13" s="49" t="s">
        <v>85</v>
      </c>
      <c r="C13" s="50"/>
      <c r="D13" s="50"/>
      <c r="E13" s="28">
        <v>2002</v>
      </c>
      <c r="F13" s="45">
        <v>1</v>
      </c>
      <c r="G13" s="120" t="s">
        <v>45</v>
      </c>
      <c r="H13" s="136" t="s">
        <v>87</v>
      </c>
      <c r="I13" s="79" t="s">
        <v>46</v>
      </c>
      <c r="J13" s="79"/>
      <c r="K13" s="79"/>
      <c r="L13" s="79"/>
      <c r="M13" s="79"/>
      <c r="N13" s="79"/>
      <c r="O13" s="14"/>
      <c r="P13" s="65">
        <v>210</v>
      </c>
      <c r="Q13" s="64" t="s">
        <v>53</v>
      </c>
      <c r="R13" s="66"/>
      <c r="S13" s="33"/>
    </row>
    <row r="14" spans="1:19" ht="15">
      <c r="A14" s="12"/>
      <c r="B14" s="49" t="s">
        <v>88</v>
      </c>
      <c r="C14" s="50"/>
      <c r="D14" s="50"/>
      <c r="E14" s="28">
        <v>2002</v>
      </c>
      <c r="F14" s="45">
        <v>1</v>
      </c>
      <c r="G14" s="120" t="s">
        <v>45</v>
      </c>
      <c r="H14" s="135" t="s">
        <v>48</v>
      </c>
      <c r="I14" s="79" t="s">
        <v>57</v>
      </c>
      <c r="J14" s="79"/>
      <c r="K14" s="79"/>
      <c r="L14" s="79"/>
      <c r="M14" s="79"/>
      <c r="N14" s="79"/>
      <c r="O14" s="14"/>
      <c r="P14" s="67">
        <v>153</v>
      </c>
      <c r="Q14" s="17" t="s">
        <v>52</v>
      </c>
      <c r="R14" s="21"/>
      <c r="S14" s="2"/>
    </row>
    <row r="15" spans="1:19" ht="15">
      <c r="A15" s="12"/>
      <c r="B15" s="19" t="s">
        <v>89</v>
      </c>
      <c r="C15" s="30"/>
      <c r="D15" s="30"/>
      <c r="E15" s="44">
        <v>2002</v>
      </c>
      <c r="F15" s="45">
        <v>1</v>
      </c>
      <c r="G15" s="120" t="s">
        <v>45</v>
      </c>
      <c r="H15" s="134" t="s">
        <v>50</v>
      </c>
      <c r="I15" s="79" t="s">
        <v>57</v>
      </c>
      <c r="J15" s="79"/>
      <c r="K15" s="79"/>
      <c r="L15" s="79"/>
      <c r="M15" s="79"/>
      <c r="N15" s="79"/>
      <c r="O15" s="14"/>
      <c r="P15" s="46">
        <v>140</v>
      </c>
      <c r="Q15" s="47" t="s">
        <v>49</v>
      </c>
      <c r="R15" s="48"/>
      <c r="S15" s="33"/>
    </row>
    <row r="16" spans="1:19" ht="15">
      <c r="A16" s="12"/>
      <c r="B16" s="49" t="s">
        <v>90</v>
      </c>
      <c r="C16" s="50"/>
      <c r="D16" s="68"/>
      <c r="E16" s="69">
        <v>2002</v>
      </c>
      <c r="F16" s="45" t="s">
        <v>23</v>
      </c>
      <c r="G16" s="120" t="s">
        <v>45</v>
      </c>
      <c r="H16" s="135" t="s">
        <v>51</v>
      </c>
      <c r="I16" s="79" t="s">
        <v>57</v>
      </c>
      <c r="J16" s="79"/>
      <c r="K16" s="79"/>
      <c r="L16" s="79"/>
      <c r="M16" s="79"/>
      <c r="N16" s="79"/>
      <c r="O16" s="14"/>
      <c r="P16" s="27">
        <v>202</v>
      </c>
      <c r="Q16" s="70" t="s">
        <v>49</v>
      </c>
      <c r="R16" s="71"/>
      <c r="S16" s="2"/>
    </row>
    <row r="17" spans="1:19" ht="15">
      <c r="A17" s="12"/>
      <c r="B17" s="49" t="s">
        <v>88</v>
      </c>
      <c r="C17" s="50"/>
      <c r="D17" s="50"/>
      <c r="E17" s="122">
        <v>2002</v>
      </c>
      <c r="F17" s="45">
        <v>1</v>
      </c>
      <c r="G17" s="120" t="s">
        <v>45</v>
      </c>
      <c r="H17" s="135" t="s">
        <v>48</v>
      </c>
      <c r="I17" s="79" t="s">
        <v>61</v>
      </c>
      <c r="J17" s="79"/>
      <c r="K17" s="79"/>
      <c r="L17" s="79"/>
      <c r="M17" s="79"/>
      <c r="N17" s="79"/>
      <c r="O17" s="14"/>
      <c r="P17" s="52">
        <v>20</v>
      </c>
      <c r="Q17" s="72" t="s">
        <v>52</v>
      </c>
      <c r="R17" s="18"/>
      <c r="S17" s="2"/>
    </row>
    <row r="18" spans="1:19" ht="15">
      <c r="A18" s="12"/>
      <c r="B18" s="19" t="s">
        <v>90</v>
      </c>
      <c r="C18" s="30"/>
      <c r="D18" s="30"/>
      <c r="E18" s="44">
        <v>2002</v>
      </c>
      <c r="F18" s="45" t="s">
        <v>23</v>
      </c>
      <c r="G18" s="120" t="s">
        <v>45</v>
      </c>
      <c r="H18" s="135" t="s">
        <v>51</v>
      </c>
      <c r="I18" s="79" t="s">
        <v>61</v>
      </c>
      <c r="J18" s="79"/>
      <c r="K18" s="79"/>
      <c r="L18" s="79"/>
      <c r="M18" s="79"/>
      <c r="N18" s="79"/>
      <c r="O18" s="14"/>
      <c r="P18" s="46">
        <v>45</v>
      </c>
      <c r="Q18" s="47" t="s">
        <v>49</v>
      </c>
      <c r="R18" s="48"/>
      <c r="S18" s="2"/>
    </row>
    <row r="19" spans="1:19" ht="15">
      <c r="A19" s="12"/>
      <c r="B19" s="49" t="s">
        <v>81</v>
      </c>
      <c r="C19" s="50"/>
      <c r="D19" s="50"/>
      <c r="E19" s="28">
        <v>2002</v>
      </c>
      <c r="F19" s="45" t="s">
        <v>23</v>
      </c>
      <c r="G19" s="120" t="s">
        <v>45</v>
      </c>
      <c r="H19" s="135" t="s">
        <v>55</v>
      </c>
      <c r="I19" s="79" t="s">
        <v>60</v>
      </c>
      <c r="J19" s="79"/>
      <c r="K19" s="79"/>
      <c r="L19" s="79"/>
      <c r="M19" s="79"/>
      <c r="N19" s="79"/>
      <c r="O19" s="14"/>
      <c r="P19" s="67">
        <v>100</v>
      </c>
      <c r="Q19" s="70" t="s">
        <v>52</v>
      </c>
      <c r="R19" s="71"/>
      <c r="S19" s="2"/>
    </row>
    <row r="20" spans="1:19" ht="15">
      <c r="A20" s="12"/>
      <c r="B20" s="19" t="s">
        <v>80</v>
      </c>
      <c r="C20" s="30"/>
      <c r="D20" s="30"/>
      <c r="E20" s="44">
        <v>2002</v>
      </c>
      <c r="F20" s="45">
        <v>1</v>
      </c>
      <c r="G20" s="120" t="s">
        <v>45</v>
      </c>
      <c r="H20" s="135" t="s">
        <v>54</v>
      </c>
      <c r="I20" s="79" t="s">
        <v>60</v>
      </c>
      <c r="J20" s="79"/>
      <c r="K20" s="79"/>
      <c r="L20" s="79"/>
      <c r="M20" s="79"/>
      <c r="N20" s="79"/>
      <c r="O20" s="14"/>
      <c r="P20" s="46">
        <v>75</v>
      </c>
      <c r="Q20" s="47" t="s">
        <v>56</v>
      </c>
      <c r="R20" s="48"/>
      <c r="S20" s="42"/>
    </row>
    <row r="21" spans="1:19" ht="15">
      <c r="A21" s="12"/>
      <c r="B21" s="19" t="s">
        <v>83</v>
      </c>
      <c r="C21" s="30"/>
      <c r="D21" s="30"/>
      <c r="E21" s="44">
        <v>2001</v>
      </c>
      <c r="F21" s="45" t="s">
        <v>23</v>
      </c>
      <c r="G21" s="120" t="s">
        <v>45</v>
      </c>
      <c r="H21" s="134" t="s">
        <v>86</v>
      </c>
      <c r="I21" s="79" t="s">
        <v>60</v>
      </c>
      <c r="J21" s="79"/>
      <c r="K21" s="79"/>
      <c r="L21" s="79"/>
      <c r="M21" s="79"/>
      <c r="N21" s="79"/>
      <c r="O21" s="14"/>
      <c r="P21" s="46">
        <v>90</v>
      </c>
      <c r="Q21" s="47" t="s">
        <v>52</v>
      </c>
      <c r="R21" s="48"/>
    </row>
    <row r="22" spans="1:19" ht="15">
      <c r="A22" s="12"/>
      <c r="B22" s="49" t="s">
        <v>84</v>
      </c>
      <c r="C22" s="50"/>
      <c r="D22" s="50"/>
      <c r="E22" s="122">
        <v>2001</v>
      </c>
      <c r="F22" s="45" t="s">
        <v>23</v>
      </c>
      <c r="G22" s="120" t="s">
        <v>45</v>
      </c>
      <c r="H22" s="134" t="s">
        <v>86</v>
      </c>
      <c r="I22" s="79" t="s">
        <v>60</v>
      </c>
      <c r="J22" s="79"/>
      <c r="K22" s="79"/>
      <c r="L22" s="79"/>
      <c r="M22" s="79"/>
      <c r="N22" s="79"/>
      <c r="O22" s="14"/>
      <c r="P22" s="52">
        <v>85</v>
      </c>
      <c r="Q22" s="53" t="s">
        <v>56</v>
      </c>
      <c r="R22" s="66"/>
    </row>
    <row r="23" spans="1:19" ht="15">
      <c r="A23" s="12"/>
      <c r="B23" s="55" t="s">
        <v>79</v>
      </c>
      <c r="C23" s="55"/>
      <c r="D23" s="55"/>
      <c r="E23" s="122">
        <v>2002</v>
      </c>
      <c r="F23" s="45">
        <v>1</v>
      </c>
      <c r="G23" s="120" t="s">
        <v>45</v>
      </c>
      <c r="H23" s="134" t="s">
        <v>86</v>
      </c>
      <c r="I23" s="79" t="s">
        <v>60</v>
      </c>
      <c r="J23" s="79"/>
      <c r="K23" s="79"/>
      <c r="L23" s="79"/>
      <c r="M23" s="79"/>
      <c r="N23" s="79"/>
      <c r="O23" s="14"/>
      <c r="P23" s="56">
        <v>85</v>
      </c>
      <c r="Q23" s="25" t="s">
        <v>47</v>
      </c>
      <c r="R23" s="26"/>
    </row>
    <row r="24" spans="1:19" ht="15">
      <c r="A24" s="12"/>
      <c r="B24" s="58" t="s">
        <v>77</v>
      </c>
      <c r="C24" s="50"/>
      <c r="D24" s="50"/>
      <c r="E24" s="59">
        <v>2002</v>
      </c>
      <c r="F24" s="45">
        <v>1</v>
      </c>
      <c r="G24" s="120" t="s">
        <v>45</v>
      </c>
      <c r="H24" s="134" t="s">
        <v>50</v>
      </c>
      <c r="I24" s="79" t="s">
        <v>60</v>
      </c>
      <c r="J24" s="79"/>
      <c r="K24" s="79"/>
      <c r="L24" s="79"/>
      <c r="M24" s="79"/>
      <c r="N24" s="79"/>
      <c r="O24" s="14"/>
      <c r="P24" s="52">
        <v>85</v>
      </c>
      <c r="Q24" s="60" t="s">
        <v>59</v>
      </c>
      <c r="R24" s="61"/>
    </row>
    <row r="25" spans="1:19" ht="15" hidden="1">
      <c r="A25" s="12"/>
      <c r="B25" s="49" t="s">
        <v>92</v>
      </c>
      <c r="C25" s="50"/>
      <c r="D25" s="50"/>
      <c r="E25" s="28">
        <v>2002</v>
      </c>
      <c r="F25" s="45" t="s">
        <v>23</v>
      </c>
      <c r="G25" s="127" t="s">
        <v>24</v>
      </c>
      <c r="H25" s="135" t="s">
        <v>54</v>
      </c>
      <c r="I25" s="79" t="s">
        <v>46</v>
      </c>
      <c r="J25" s="79"/>
      <c r="K25" s="79"/>
      <c r="L25" s="79"/>
      <c r="M25" s="79"/>
      <c r="N25" s="79"/>
      <c r="O25" s="14"/>
      <c r="P25" s="52">
        <v>195</v>
      </c>
      <c r="Q25" s="23" t="s">
        <v>25</v>
      </c>
      <c r="R25" s="62"/>
    </row>
    <row r="26" spans="1:19" ht="15" hidden="1">
      <c r="A26" s="12"/>
      <c r="B26" s="49" t="s">
        <v>92</v>
      </c>
      <c r="C26" s="50"/>
      <c r="D26" s="50"/>
      <c r="E26" s="28">
        <v>2002</v>
      </c>
      <c r="F26" s="45" t="s">
        <v>23</v>
      </c>
      <c r="G26" s="127" t="s">
        <v>24</v>
      </c>
      <c r="H26" s="135" t="s">
        <v>54</v>
      </c>
      <c r="I26" s="79" t="s">
        <v>60</v>
      </c>
      <c r="J26" s="79"/>
      <c r="K26" s="79"/>
      <c r="L26" s="79"/>
      <c r="M26" s="79"/>
      <c r="N26" s="79"/>
      <c r="O26" s="14"/>
      <c r="P26" s="52">
        <v>85</v>
      </c>
      <c r="Q26" s="23" t="s">
        <v>25</v>
      </c>
      <c r="R26" s="62"/>
    </row>
    <row r="27" spans="1:19" ht="15" hidden="1">
      <c r="A27" s="12"/>
      <c r="B27" s="19" t="s">
        <v>93</v>
      </c>
      <c r="C27" s="30"/>
      <c r="D27" s="30"/>
      <c r="E27" s="44">
        <v>2002</v>
      </c>
      <c r="F27" s="45" t="s">
        <v>91</v>
      </c>
      <c r="G27" s="127" t="s">
        <v>24</v>
      </c>
      <c r="H27" s="135" t="s">
        <v>51</v>
      </c>
      <c r="I27" s="79" t="s">
        <v>46</v>
      </c>
      <c r="J27" s="79"/>
      <c r="K27" s="79"/>
      <c r="L27" s="79"/>
      <c r="M27" s="79"/>
      <c r="N27" s="79"/>
      <c r="O27" s="14"/>
      <c r="P27" s="46">
        <v>258</v>
      </c>
      <c r="Q27" s="23" t="s">
        <v>25</v>
      </c>
      <c r="R27" s="48"/>
    </row>
    <row r="28" spans="1:19" ht="15" hidden="1">
      <c r="A28" s="12"/>
      <c r="B28" s="19" t="s">
        <v>93</v>
      </c>
      <c r="C28" s="30"/>
      <c r="D28" s="30"/>
      <c r="E28" s="44">
        <v>2002</v>
      </c>
      <c r="F28" s="45" t="s">
        <v>91</v>
      </c>
      <c r="G28" s="127" t="s">
        <v>24</v>
      </c>
      <c r="H28" s="135" t="s">
        <v>51</v>
      </c>
      <c r="I28" s="79" t="s">
        <v>60</v>
      </c>
      <c r="J28" s="79"/>
      <c r="K28" s="79"/>
      <c r="L28" s="79"/>
      <c r="M28" s="79"/>
      <c r="N28" s="79"/>
      <c r="O28" s="14"/>
      <c r="P28" s="46">
        <v>102</v>
      </c>
      <c r="Q28" s="23" t="s">
        <v>25</v>
      </c>
      <c r="R28" s="75"/>
    </row>
    <row r="29" spans="1:19" ht="15" hidden="1">
      <c r="A29" s="12"/>
      <c r="B29" s="49" t="s">
        <v>94</v>
      </c>
      <c r="C29" s="50"/>
      <c r="D29" s="50"/>
      <c r="E29" s="15">
        <v>2001</v>
      </c>
      <c r="F29" s="45" t="s">
        <v>91</v>
      </c>
      <c r="G29" s="127" t="s">
        <v>24</v>
      </c>
      <c r="H29" s="135" t="s">
        <v>54</v>
      </c>
      <c r="I29" s="79" t="s">
        <v>46</v>
      </c>
      <c r="J29" s="79"/>
      <c r="K29" s="79"/>
      <c r="L29" s="79"/>
      <c r="M29" s="79"/>
      <c r="N29" s="79"/>
      <c r="O29" s="14"/>
      <c r="P29" s="52">
        <v>260</v>
      </c>
      <c r="Q29" s="23" t="s">
        <v>25</v>
      </c>
      <c r="R29" s="66"/>
    </row>
    <row r="30" spans="1:19" ht="15" hidden="1">
      <c r="A30" s="12"/>
      <c r="B30" s="49" t="s">
        <v>94</v>
      </c>
      <c r="C30" s="50"/>
      <c r="D30" s="50"/>
      <c r="E30" s="15">
        <v>2001</v>
      </c>
      <c r="F30" s="45" t="s">
        <v>91</v>
      </c>
      <c r="G30" s="127" t="s">
        <v>24</v>
      </c>
      <c r="H30" s="135" t="s">
        <v>54</v>
      </c>
      <c r="I30" s="79" t="s">
        <v>60</v>
      </c>
      <c r="J30" s="79"/>
      <c r="K30" s="79"/>
      <c r="L30" s="79"/>
      <c r="M30" s="79"/>
      <c r="N30" s="79"/>
      <c r="O30" s="14"/>
      <c r="P30" s="65">
        <v>85</v>
      </c>
      <c r="Q30" s="23" t="s">
        <v>25</v>
      </c>
      <c r="R30" s="66"/>
    </row>
    <row r="31" spans="1:19" ht="15" hidden="1">
      <c r="A31" s="12"/>
      <c r="B31" s="49" t="s">
        <v>95</v>
      </c>
      <c r="C31" s="50"/>
      <c r="D31" s="50"/>
      <c r="E31" s="28">
        <v>2002</v>
      </c>
      <c r="F31" s="45" t="s">
        <v>91</v>
      </c>
      <c r="G31" s="127" t="s">
        <v>24</v>
      </c>
      <c r="H31" s="135" t="s">
        <v>55</v>
      </c>
      <c r="I31" s="79" t="s">
        <v>46</v>
      </c>
      <c r="J31" s="79"/>
      <c r="K31" s="79"/>
      <c r="L31" s="79"/>
      <c r="M31" s="79"/>
      <c r="N31" s="79"/>
      <c r="O31" s="14"/>
      <c r="P31" s="107">
        <v>275</v>
      </c>
      <c r="Q31" s="23" t="s">
        <v>25</v>
      </c>
      <c r="R31" s="83"/>
    </row>
    <row r="32" spans="1:19" ht="15" hidden="1">
      <c r="A32" s="12"/>
      <c r="B32" s="49" t="s">
        <v>95</v>
      </c>
      <c r="C32" s="50"/>
      <c r="D32" s="50"/>
      <c r="E32" s="28">
        <v>2002</v>
      </c>
      <c r="F32" s="45" t="s">
        <v>91</v>
      </c>
      <c r="G32" s="127" t="s">
        <v>24</v>
      </c>
      <c r="H32" s="135" t="s">
        <v>55</v>
      </c>
      <c r="I32" s="79" t="s">
        <v>60</v>
      </c>
      <c r="J32" s="79"/>
      <c r="K32" s="79"/>
      <c r="L32" s="79"/>
      <c r="M32" s="79"/>
      <c r="N32" s="79"/>
      <c r="O32" s="14"/>
      <c r="P32" s="86">
        <v>100</v>
      </c>
      <c r="Q32" s="23" t="s">
        <v>25</v>
      </c>
      <c r="R32" s="84"/>
    </row>
    <row r="33" spans="1:18" ht="15" hidden="1">
      <c r="A33" s="12"/>
      <c r="B33" s="49" t="s">
        <v>96</v>
      </c>
      <c r="C33" s="50"/>
      <c r="D33" s="50"/>
      <c r="E33" s="28">
        <v>2002</v>
      </c>
      <c r="F33" s="45" t="s">
        <v>91</v>
      </c>
      <c r="G33" s="127" t="s">
        <v>24</v>
      </c>
      <c r="H33" s="135" t="s">
        <v>172</v>
      </c>
      <c r="I33" s="79" t="s">
        <v>46</v>
      </c>
      <c r="J33" s="79"/>
      <c r="K33" s="79"/>
      <c r="L33" s="79"/>
      <c r="M33" s="79"/>
      <c r="N33" s="79"/>
      <c r="O33" s="14"/>
      <c r="P33" s="67">
        <v>316</v>
      </c>
      <c r="Q33" s="23" t="s">
        <v>25</v>
      </c>
      <c r="R33" s="21"/>
    </row>
    <row r="34" spans="1:18" ht="15" hidden="1">
      <c r="A34" s="12"/>
      <c r="B34" s="49" t="s">
        <v>96</v>
      </c>
      <c r="C34" s="50"/>
      <c r="D34" s="50"/>
      <c r="E34" s="28">
        <v>2002</v>
      </c>
      <c r="F34" s="45" t="s">
        <v>91</v>
      </c>
      <c r="G34" s="127" t="s">
        <v>24</v>
      </c>
      <c r="H34" s="135" t="s">
        <v>172</v>
      </c>
      <c r="I34" s="79" t="s">
        <v>60</v>
      </c>
      <c r="J34" s="79"/>
      <c r="K34" s="79"/>
      <c r="L34" s="79"/>
      <c r="M34" s="79"/>
      <c r="N34" s="79"/>
      <c r="O34" s="14"/>
      <c r="P34" s="86">
        <v>115</v>
      </c>
      <c r="Q34" s="23" t="s">
        <v>25</v>
      </c>
      <c r="R34" s="84"/>
    </row>
    <row r="35" spans="1:18" ht="15" hidden="1">
      <c r="A35" s="12"/>
      <c r="B35" s="19" t="s">
        <v>97</v>
      </c>
      <c r="C35" s="30"/>
      <c r="D35" s="30"/>
      <c r="E35" s="44">
        <v>2001</v>
      </c>
      <c r="F35" s="45">
        <v>1</v>
      </c>
      <c r="G35" s="127" t="s">
        <v>24</v>
      </c>
      <c r="H35" s="136" t="s">
        <v>51</v>
      </c>
      <c r="I35" s="79" t="s">
        <v>46</v>
      </c>
      <c r="J35" s="79"/>
      <c r="K35" s="79"/>
      <c r="L35" s="79"/>
      <c r="M35" s="79"/>
      <c r="N35" s="79"/>
      <c r="O35" s="14"/>
      <c r="P35" s="46">
        <v>171</v>
      </c>
      <c r="Q35" s="23" t="s">
        <v>25</v>
      </c>
      <c r="R35" s="48"/>
    </row>
    <row r="36" spans="1:18" ht="15" hidden="1">
      <c r="A36" s="12"/>
      <c r="B36" s="49" t="s">
        <v>98</v>
      </c>
      <c r="C36" s="50"/>
      <c r="D36" s="68"/>
      <c r="E36" s="69">
        <v>2001</v>
      </c>
      <c r="F36" s="45">
        <v>1</v>
      </c>
      <c r="G36" s="127" t="s">
        <v>24</v>
      </c>
      <c r="H36" s="115" t="s">
        <v>173</v>
      </c>
      <c r="I36" s="79" t="s">
        <v>57</v>
      </c>
      <c r="J36" s="79"/>
      <c r="K36" s="79"/>
      <c r="L36" s="79"/>
      <c r="M36" s="79"/>
      <c r="N36" s="79"/>
      <c r="O36" s="14"/>
      <c r="P36" s="27">
        <v>140</v>
      </c>
      <c r="Q36" s="23" t="s">
        <v>25</v>
      </c>
      <c r="R36" s="84"/>
    </row>
    <row r="37" spans="1:18" ht="15" hidden="1">
      <c r="A37" s="12"/>
      <c r="B37" s="49" t="s">
        <v>98</v>
      </c>
      <c r="C37" s="50"/>
      <c r="D37" s="68"/>
      <c r="E37" s="69">
        <v>2001</v>
      </c>
      <c r="F37" s="45">
        <v>1</v>
      </c>
      <c r="G37" s="127" t="s">
        <v>24</v>
      </c>
      <c r="H37" s="115" t="s">
        <v>173</v>
      </c>
      <c r="I37" s="79" t="s">
        <v>61</v>
      </c>
      <c r="J37" s="79"/>
      <c r="K37" s="79"/>
      <c r="L37" s="79"/>
      <c r="M37" s="79"/>
      <c r="N37" s="79"/>
      <c r="O37" s="14"/>
      <c r="P37" s="108">
        <v>70</v>
      </c>
      <c r="Q37" s="23" t="s">
        <v>25</v>
      </c>
      <c r="R37" s="21"/>
    </row>
    <row r="38" spans="1:18" ht="15" hidden="1">
      <c r="A38" s="12"/>
      <c r="B38" s="49" t="s">
        <v>99</v>
      </c>
      <c r="C38" s="50"/>
      <c r="D38" s="50"/>
      <c r="E38" s="122">
        <v>2002</v>
      </c>
      <c r="F38" s="45" t="s">
        <v>23</v>
      </c>
      <c r="G38" s="127" t="s">
        <v>24</v>
      </c>
      <c r="H38" s="135" t="s">
        <v>51</v>
      </c>
      <c r="I38" s="79" t="s">
        <v>57</v>
      </c>
      <c r="J38" s="79"/>
      <c r="K38" s="79"/>
      <c r="L38" s="79"/>
      <c r="M38" s="79"/>
      <c r="N38" s="79"/>
      <c r="O38" s="14"/>
      <c r="P38" s="52">
        <v>230</v>
      </c>
      <c r="Q38" s="23" t="s">
        <v>25</v>
      </c>
      <c r="R38" s="140"/>
    </row>
    <row r="39" spans="1:18" ht="15" hidden="1">
      <c r="A39" s="12"/>
      <c r="B39" s="49" t="s">
        <v>99</v>
      </c>
      <c r="C39" s="50"/>
      <c r="D39" s="50"/>
      <c r="E39" s="122">
        <v>2002</v>
      </c>
      <c r="F39" s="45" t="s">
        <v>23</v>
      </c>
      <c r="G39" s="127" t="s">
        <v>24</v>
      </c>
      <c r="H39" s="135" t="s">
        <v>51</v>
      </c>
      <c r="I39" s="79" t="s">
        <v>61</v>
      </c>
      <c r="J39" s="79"/>
      <c r="K39" s="79"/>
      <c r="L39" s="79"/>
      <c r="M39" s="79"/>
      <c r="N39" s="79"/>
      <c r="O39" s="14"/>
      <c r="P39" s="46">
        <v>85</v>
      </c>
      <c r="Q39" s="32" t="s">
        <v>25</v>
      </c>
      <c r="R39" s="75"/>
    </row>
    <row r="40" spans="1:18" ht="15" hidden="1">
      <c r="A40" s="12"/>
      <c r="B40" s="49" t="s">
        <v>103</v>
      </c>
      <c r="C40" s="50"/>
      <c r="D40" s="50"/>
      <c r="E40" s="44">
        <v>2002</v>
      </c>
      <c r="F40" s="45">
        <v>1</v>
      </c>
      <c r="G40" s="127" t="s">
        <v>62</v>
      </c>
      <c r="H40" s="135" t="s">
        <v>48</v>
      </c>
      <c r="I40" s="79" t="s">
        <v>57</v>
      </c>
      <c r="J40" s="79"/>
      <c r="K40" s="79"/>
      <c r="L40" s="79"/>
      <c r="M40" s="79"/>
      <c r="N40" s="79"/>
      <c r="O40" s="14"/>
      <c r="P40" s="67">
        <v>80</v>
      </c>
      <c r="Q40" s="17" t="s">
        <v>118</v>
      </c>
      <c r="R40" s="21"/>
    </row>
    <row r="41" spans="1:18" ht="15" hidden="1">
      <c r="A41" s="12"/>
      <c r="B41" s="49" t="s">
        <v>103</v>
      </c>
      <c r="C41" s="50"/>
      <c r="D41" s="50"/>
      <c r="E41" s="44">
        <v>2002</v>
      </c>
      <c r="F41" s="45">
        <v>1</v>
      </c>
      <c r="G41" s="127" t="s">
        <v>62</v>
      </c>
      <c r="H41" s="135" t="s">
        <v>48</v>
      </c>
      <c r="I41" s="79" t="s">
        <v>61</v>
      </c>
      <c r="J41" s="79"/>
      <c r="K41" s="79"/>
      <c r="L41" s="79"/>
      <c r="M41" s="79"/>
      <c r="N41" s="79"/>
      <c r="O41" s="14"/>
      <c r="P41" s="86">
        <v>5</v>
      </c>
      <c r="Q41" s="17" t="s">
        <v>118</v>
      </c>
      <c r="R41" s="21"/>
    </row>
    <row r="42" spans="1:18" ht="15" hidden="1">
      <c r="A42" s="12"/>
      <c r="B42" s="19" t="s">
        <v>104</v>
      </c>
      <c r="C42" s="30"/>
      <c r="D42" s="30"/>
      <c r="E42" s="44">
        <v>2001</v>
      </c>
      <c r="F42" s="45" t="s">
        <v>23</v>
      </c>
      <c r="G42" s="127" t="s">
        <v>62</v>
      </c>
      <c r="H42" s="135" t="s">
        <v>51</v>
      </c>
      <c r="I42" s="79" t="s">
        <v>57</v>
      </c>
      <c r="J42" s="79"/>
      <c r="K42" s="79"/>
      <c r="L42" s="79"/>
      <c r="M42" s="79"/>
      <c r="N42" s="79"/>
      <c r="O42" s="14"/>
      <c r="P42" s="46">
        <v>199</v>
      </c>
      <c r="Q42" s="87" t="s">
        <v>119</v>
      </c>
      <c r="R42" s="110"/>
    </row>
    <row r="43" spans="1:18" ht="15" hidden="1">
      <c r="A43" s="12"/>
      <c r="B43" s="19" t="s">
        <v>104</v>
      </c>
      <c r="C43" s="30"/>
      <c r="D43" s="30"/>
      <c r="E43" s="44">
        <v>2001</v>
      </c>
      <c r="F43" s="45" t="s">
        <v>23</v>
      </c>
      <c r="G43" s="127" t="s">
        <v>62</v>
      </c>
      <c r="H43" s="135" t="s">
        <v>51</v>
      </c>
      <c r="I43" s="79" t="s">
        <v>61</v>
      </c>
      <c r="J43" s="79"/>
      <c r="K43" s="79"/>
      <c r="L43" s="79"/>
      <c r="M43" s="79"/>
      <c r="N43" s="79"/>
      <c r="O43" s="14"/>
      <c r="P43" s="46">
        <v>45</v>
      </c>
      <c r="Q43" s="47" t="s">
        <v>119</v>
      </c>
      <c r="R43" s="48"/>
    </row>
    <row r="44" spans="1:18" ht="15" hidden="1">
      <c r="A44" s="12"/>
      <c r="B44" s="19" t="s">
        <v>100</v>
      </c>
      <c r="C44" s="30"/>
      <c r="D44" s="30"/>
      <c r="E44" s="44">
        <v>2001</v>
      </c>
      <c r="F44" s="45">
        <v>1</v>
      </c>
      <c r="G44" s="127" t="s">
        <v>62</v>
      </c>
      <c r="H44" s="135" t="s">
        <v>51</v>
      </c>
      <c r="I44" s="79" t="s">
        <v>57</v>
      </c>
      <c r="J44" s="79"/>
      <c r="K44" s="79"/>
      <c r="L44" s="79"/>
      <c r="M44" s="79"/>
      <c r="N44" s="79"/>
      <c r="O44" s="14"/>
      <c r="P44" s="46">
        <v>40</v>
      </c>
      <c r="Q44" s="47" t="s">
        <v>120</v>
      </c>
      <c r="R44" s="48"/>
    </row>
    <row r="45" spans="1:18" ht="15" hidden="1">
      <c r="A45" s="12"/>
      <c r="B45" s="19" t="s">
        <v>105</v>
      </c>
      <c r="C45" s="30"/>
      <c r="D45" s="30"/>
      <c r="E45" s="122">
        <v>2002</v>
      </c>
      <c r="F45" s="45">
        <v>1</v>
      </c>
      <c r="G45" s="127" t="s">
        <v>62</v>
      </c>
      <c r="H45" s="134" t="s">
        <v>50</v>
      </c>
      <c r="I45" s="79" t="s">
        <v>60</v>
      </c>
      <c r="J45" s="79"/>
      <c r="K45" s="79"/>
      <c r="L45" s="79"/>
      <c r="M45" s="79"/>
      <c r="N45" s="79"/>
      <c r="O45" s="14"/>
      <c r="P45" s="46">
        <v>45</v>
      </c>
      <c r="Q45" s="47" t="s">
        <v>119</v>
      </c>
      <c r="R45" s="75"/>
    </row>
    <row r="46" spans="1:18" ht="15" hidden="1">
      <c r="A46" s="12"/>
      <c r="B46" s="49" t="s">
        <v>101</v>
      </c>
      <c r="C46" s="50"/>
      <c r="D46" s="50"/>
      <c r="E46" s="122">
        <v>2002</v>
      </c>
      <c r="F46" s="45">
        <v>1</v>
      </c>
      <c r="G46" s="127" t="s">
        <v>62</v>
      </c>
      <c r="H46" s="135" t="s">
        <v>54</v>
      </c>
      <c r="I46" s="79" t="s">
        <v>60</v>
      </c>
      <c r="J46" s="79"/>
      <c r="K46" s="79"/>
      <c r="L46" s="79"/>
      <c r="M46" s="79"/>
      <c r="N46" s="79"/>
      <c r="O46" s="14"/>
      <c r="P46" s="65">
        <v>73</v>
      </c>
      <c r="Q46" s="47" t="s">
        <v>124</v>
      </c>
      <c r="R46" s="83"/>
    </row>
    <row r="47" spans="1:18" ht="15" hidden="1">
      <c r="A47" s="12"/>
      <c r="B47" s="55" t="s">
        <v>106</v>
      </c>
      <c r="C47" s="55"/>
      <c r="D47" s="55"/>
      <c r="E47" s="59">
        <v>2001</v>
      </c>
      <c r="F47" s="45" t="s">
        <v>91</v>
      </c>
      <c r="G47" s="127" t="s">
        <v>62</v>
      </c>
      <c r="H47" s="135" t="s">
        <v>55</v>
      </c>
      <c r="I47" s="79" t="s">
        <v>46</v>
      </c>
      <c r="J47" s="79"/>
      <c r="K47" s="79"/>
      <c r="L47" s="79"/>
      <c r="M47" s="79"/>
      <c r="N47" s="79"/>
      <c r="O47" s="14"/>
      <c r="P47" s="56">
        <v>216</v>
      </c>
      <c r="Q47" s="47" t="s">
        <v>124</v>
      </c>
      <c r="R47" s="26"/>
    </row>
    <row r="48" spans="1:18" ht="15" hidden="1">
      <c r="A48" s="12"/>
      <c r="B48" s="58" t="s">
        <v>107</v>
      </c>
      <c r="C48" s="50"/>
      <c r="D48" s="50"/>
      <c r="E48" s="15">
        <v>2001</v>
      </c>
      <c r="F48" s="45">
        <v>1</v>
      </c>
      <c r="G48" s="127" t="s">
        <v>62</v>
      </c>
      <c r="H48" s="135" t="s">
        <v>51</v>
      </c>
      <c r="I48" s="79" t="s">
        <v>60</v>
      </c>
      <c r="J48" s="79"/>
      <c r="K48" s="79"/>
      <c r="L48" s="79"/>
      <c r="M48" s="79"/>
      <c r="N48" s="79"/>
      <c r="O48" s="14"/>
      <c r="P48" s="52">
        <v>62</v>
      </c>
      <c r="Q48" s="20" t="s">
        <v>121</v>
      </c>
      <c r="R48" s="61"/>
    </row>
    <row r="49" spans="1:18" ht="15" hidden="1">
      <c r="A49" s="12"/>
      <c r="B49" s="49" t="s">
        <v>108</v>
      </c>
      <c r="C49" s="50"/>
      <c r="D49" s="50"/>
      <c r="E49" s="28">
        <v>2002</v>
      </c>
      <c r="F49" s="45">
        <v>1</v>
      </c>
      <c r="G49" s="127" t="s">
        <v>62</v>
      </c>
      <c r="H49" s="135" t="s">
        <v>51</v>
      </c>
      <c r="I49" s="79" t="s">
        <v>46</v>
      </c>
      <c r="J49" s="79"/>
      <c r="K49" s="79"/>
      <c r="L49" s="79"/>
      <c r="M49" s="79"/>
      <c r="N49" s="79"/>
      <c r="O49" s="14"/>
      <c r="P49" s="52">
        <v>150</v>
      </c>
      <c r="Q49" s="47" t="s">
        <v>124</v>
      </c>
      <c r="R49" s="62"/>
    </row>
    <row r="50" spans="1:18" ht="15" hidden="1">
      <c r="A50" s="12"/>
      <c r="B50" s="49" t="s">
        <v>117</v>
      </c>
      <c r="C50" s="50"/>
      <c r="D50" s="50"/>
      <c r="E50" s="44">
        <v>2001</v>
      </c>
      <c r="F50" s="45">
        <v>1</v>
      </c>
      <c r="G50" s="127" t="s">
        <v>62</v>
      </c>
      <c r="H50" s="135" t="s">
        <v>55</v>
      </c>
      <c r="I50" s="79" t="s">
        <v>60</v>
      </c>
      <c r="J50" s="79"/>
      <c r="K50" s="79"/>
      <c r="L50" s="79"/>
      <c r="M50" s="79"/>
      <c r="N50" s="79"/>
      <c r="O50" s="14"/>
      <c r="P50" s="52">
        <v>50</v>
      </c>
      <c r="Q50" s="64" t="s">
        <v>122</v>
      </c>
      <c r="R50" s="62"/>
    </row>
    <row r="51" spans="1:18" ht="15" hidden="1">
      <c r="A51" s="12"/>
      <c r="B51" s="19" t="s">
        <v>116</v>
      </c>
      <c r="C51" s="30"/>
      <c r="D51" s="30"/>
      <c r="E51" s="15">
        <v>2002</v>
      </c>
      <c r="F51" s="45">
        <v>1</v>
      </c>
      <c r="G51" s="127" t="s">
        <v>62</v>
      </c>
      <c r="H51" s="135" t="s">
        <v>54</v>
      </c>
      <c r="I51" s="79" t="s">
        <v>60</v>
      </c>
      <c r="J51" s="79"/>
      <c r="K51" s="79"/>
      <c r="L51" s="79"/>
      <c r="M51" s="79"/>
      <c r="N51" s="79"/>
      <c r="O51" s="14"/>
      <c r="P51" s="46">
        <v>60</v>
      </c>
      <c r="Q51" s="17" t="s">
        <v>123</v>
      </c>
      <c r="R51" s="48"/>
    </row>
    <row r="52" spans="1:18" ht="15" hidden="1">
      <c r="A52" s="12"/>
      <c r="B52" s="49" t="s">
        <v>115</v>
      </c>
      <c r="C52" s="50"/>
      <c r="D52" s="50"/>
      <c r="E52" s="28">
        <v>2002</v>
      </c>
      <c r="F52" s="45">
        <v>1</v>
      </c>
      <c r="G52" s="127" t="s">
        <v>62</v>
      </c>
      <c r="H52" s="135" t="s">
        <v>54</v>
      </c>
      <c r="I52" s="79" t="s">
        <v>46</v>
      </c>
      <c r="J52" s="79"/>
      <c r="K52" s="79"/>
      <c r="L52" s="79"/>
      <c r="M52" s="79"/>
      <c r="N52" s="79"/>
      <c r="O52" s="14"/>
      <c r="P52" s="65">
        <v>170</v>
      </c>
      <c r="Q52" s="72" t="s">
        <v>64</v>
      </c>
      <c r="R52" s="66"/>
    </row>
    <row r="53" spans="1:18" ht="15" hidden="1">
      <c r="A53" s="12"/>
      <c r="B53" s="58" t="s">
        <v>114</v>
      </c>
      <c r="C53" s="50"/>
      <c r="D53" s="50"/>
      <c r="E53" s="28">
        <v>2002</v>
      </c>
      <c r="F53" s="45">
        <v>1</v>
      </c>
      <c r="G53" s="127" t="s">
        <v>62</v>
      </c>
      <c r="H53" s="135" t="s">
        <v>172</v>
      </c>
      <c r="I53" s="79" t="s">
        <v>46</v>
      </c>
      <c r="J53" s="79"/>
      <c r="K53" s="79"/>
      <c r="L53" s="79"/>
      <c r="M53" s="79"/>
      <c r="N53" s="79"/>
      <c r="O53" s="14"/>
      <c r="P53" s="16">
        <v>143</v>
      </c>
      <c r="Q53" s="47" t="s">
        <v>63</v>
      </c>
      <c r="R53" s="21"/>
    </row>
    <row r="54" spans="1:18" ht="15" hidden="1">
      <c r="A54" s="12"/>
      <c r="B54" s="58" t="s">
        <v>114</v>
      </c>
      <c r="C54" s="50"/>
      <c r="D54" s="50"/>
      <c r="E54" s="28">
        <v>2002</v>
      </c>
      <c r="F54" s="45">
        <v>1</v>
      </c>
      <c r="G54" s="127" t="s">
        <v>62</v>
      </c>
      <c r="H54" s="135" t="s">
        <v>172</v>
      </c>
      <c r="I54" s="79" t="s">
        <v>60</v>
      </c>
      <c r="J54" s="79"/>
      <c r="K54" s="79"/>
      <c r="L54" s="79"/>
      <c r="M54" s="79"/>
      <c r="N54" s="79"/>
      <c r="O54" s="14"/>
      <c r="P54" s="16">
        <v>59</v>
      </c>
      <c r="Q54" s="47" t="s">
        <v>124</v>
      </c>
      <c r="R54" s="84"/>
    </row>
    <row r="55" spans="1:18" ht="15" hidden="1">
      <c r="A55" s="12"/>
      <c r="B55" s="58" t="s">
        <v>113</v>
      </c>
      <c r="C55" s="50"/>
      <c r="D55" s="50"/>
      <c r="E55" s="44">
        <v>2002</v>
      </c>
      <c r="F55" s="45">
        <v>1</v>
      </c>
      <c r="G55" s="127" t="s">
        <v>62</v>
      </c>
      <c r="H55" s="134" t="s">
        <v>50</v>
      </c>
      <c r="I55" s="79" t="s">
        <v>46</v>
      </c>
      <c r="J55" s="79"/>
      <c r="K55" s="79"/>
      <c r="L55" s="79"/>
      <c r="M55" s="79"/>
      <c r="N55" s="79"/>
      <c r="O55" s="14"/>
      <c r="P55" s="67">
        <v>95</v>
      </c>
      <c r="Q55" s="47" t="s">
        <v>124</v>
      </c>
      <c r="R55" s="21"/>
    </row>
    <row r="56" spans="1:18" ht="15" hidden="1">
      <c r="A56" s="12"/>
      <c r="B56" s="109" t="s">
        <v>112</v>
      </c>
      <c r="C56" s="30"/>
      <c r="D56" s="30"/>
      <c r="E56" s="15">
        <v>2001</v>
      </c>
      <c r="F56" s="45">
        <v>1</v>
      </c>
      <c r="G56" s="127" t="s">
        <v>62</v>
      </c>
      <c r="H56" s="115" t="s">
        <v>173</v>
      </c>
      <c r="I56" s="79" t="s">
        <v>57</v>
      </c>
      <c r="J56" s="79"/>
      <c r="K56" s="79"/>
      <c r="L56" s="79"/>
      <c r="M56" s="79"/>
      <c r="N56" s="79"/>
      <c r="O56" s="14"/>
      <c r="P56" s="46">
        <v>120</v>
      </c>
      <c r="Q56" s="20" t="s">
        <v>121</v>
      </c>
      <c r="R56" s="48"/>
    </row>
    <row r="57" spans="1:18" ht="15" hidden="1">
      <c r="A57" s="12"/>
      <c r="B57" s="58" t="s">
        <v>111</v>
      </c>
      <c r="C57" s="50"/>
      <c r="D57" s="50"/>
      <c r="E57" s="44">
        <v>2002</v>
      </c>
      <c r="F57" s="45">
        <v>1</v>
      </c>
      <c r="G57" s="127" t="s">
        <v>62</v>
      </c>
      <c r="H57" s="135" t="s">
        <v>51</v>
      </c>
      <c r="I57" s="79" t="s">
        <v>57</v>
      </c>
      <c r="J57" s="79"/>
      <c r="K57" s="79"/>
      <c r="L57" s="79"/>
      <c r="M57" s="79"/>
      <c r="N57" s="79"/>
      <c r="O57" s="14"/>
      <c r="P57" s="52">
        <v>113</v>
      </c>
      <c r="Q57" s="20" t="s">
        <v>121</v>
      </c>
      <c r="R57" s="18"/>
    </row>
    <row r="58" spans="1:18" ht="15" hidden="1">
      <c r="A58" s="12"/>
      <c r="B58" s="109" t="s">
        <v>110</v>
      </c>
      <c r="C58" s="30"/>
      <c r="D58" s="30"/>
      <c r="E58" s="28">
        <v>2001</v>
      </c>
      <c r="F58" s="45" t="s">
        <v>23</v>
      </c>
      <c r="G58" s="127" t="s">
        <v>62</v>
      </c>
      <c r="H58" s="134" t="s">
        <v>86</v>
      </c>
      <c r="I58" s="79" t="s">
        <v>60</v>
      </c>
      <c r="J58" s="79"/>
      <c r="K58" s="79"/>
      <c r="L58" s="79"/>
      <c r="M58" s="79"/>
      <c r="N58" s="79"/>
      <c r="O58" s="14"/>
      <c r="P58" s="46">
        <v>65</v>
      </c>
      <c r="Q58" s="85" t="s">
        <v>118</v>
      </c>
      <c r="R58" s="48"/>
    </row>
    <row r="59" spans="1:18" ht="15" hidden="1">
      <c r="A59" s="12"/>
      <c r="B59" s="58" t="s">
        <v>102</v>
      </c>
      <c r="C59" s="50"/>
      <c r="D59" s="50"/>
      <c r="E59" s="44">
        <v>2001</v>
      </c>
      <c r="F59" s="45">
        <v>1</v>
      </c>
      <c r="G59" s="127" t="s">
        <v>62</v>
      </c>
      <c r="H59" s="135" t="s">
        <v>51</v>
      </c>
      <c r="I59" s="79" t="s">
        <v>46</v>
      </c>
      <c r="J59" s="79"/>
      <c r="K59" s="79"/>
      <c r="L59" s="79"/>
      <c r="M59" s="79"/>
      <c r="N59" s="79"/>
      <c r="O59" s="14"/>
      <c r="P59" s="67">
        <v>155</v>
      </c>
      <c r="Q59" s="47" t="s">
        <v>125</v>
      </c>
      <c r="R59" s="71"/>
    </row>
    <row r="60" spans="1:18" ht="15" hidden="1">
      <c r="A60" s="12"/>
      <c r="B60" s="58" t="s">
        <v>102</v>
      </c>
      <c r="C60" s="50"/>
      <c r="D60" s="50"/>
      <c r="E60" s="44">
        <v>2001</v>
      </c>
      <c r="F60" s="45">
        <v>1</v>
      </c>
      <c r="G60" s="127" t="s">
        <v>62</v>
      </c>
      <c r="H60" s="135" t="s">
        <v>51</v>
      </c>
      <c r="I60" s="79" t="s">
        <v>60</v>
      </c>
      <c r="J60" s="79"/>
      <c r="K60" s="79"/>
      <c r="L60" s="79"/>
      <c r="M60" s="79"/>
      <c r="N60" s="79"/>
      <c r="O60" s="14"/>
      <c r="P60" s="86">
        <v>45</v>
      </c>
      <c r="Q60" s="47" t="s">
        <v>125</v>
      </c>
      <c r="R60" s="84"/>
    </row>
    <row r="61" spans="1:18" ht="15" hidden="1">
      <c r="A61" s="12"/>
      <c r="B61" s="19" t="s">
        <v>109</v>
      </c>
      <c r="C61" s="30"/>
      <c r="D61" s="30"/>
      <c r="E61" s="122">
        <v>2001</v>
      </c>
      <c r="F61" s="45" t="s">
        <v>23</v>
      </c>
      <c r="G61" s="127" t="s">
        <v>62</v>
      </c>
      <c r="H61" s="135" t="s">
        <v>54</v>
      </c>
      <c r="I61" s="79" t="s">
        <v>46</v>
      </c>
      <c r="J61" s="79"/>
      <c r="K61" s="79"/>
      <c r="L61" s="79"/>
      <c r="M61" s="79"/>
      <c r="N61" s="79"/>
      <c r="O61" s="14"/>
      <c r="P61" s="46">
        <v>150</v>
      </c>
      <c r="Q61" s="25" t="s">
        <v>122</v>
      </c>
      <c r="R61" s="48"/>
    </row>
    <row r="62" spans="1:18" ht="15" hidden="1">
      <c r="A62" s="12"/>
      <c r="B62" s="49" t="s">
        <v>127</v>
      </c>
      <c r="C62" s="50"/>
      <c r="D62" s="50"/>
      <c r="E62" s="15">
        <v>2001</v>
      </c>
      <c r="F62" s="45">
        <v>1</v>
      </c>
      <c r="G62" s="120" t="s">
        <v>29</v>
      </c>
      <c r="H62" s="135" t="s">
        <v>48</v>
      </c>
      <c r="I62" s="79" t="s">
        <v>57</v>
      </c>
      <c r="J62" s="79"/>
      <c r="K62" s="79"/>
      <c r="L62" s="79"/>
      <c r="M62" s="79"/>
      <c r="N62" s="79"/>
      <c r="O62" s="14"/>
      <c r="P62" s="65">
        <v>224</v>
      </c>
      <c r="Q62" s="25" t="s">
        <v>65</v>
      </c>
      <c r="R62" s="66"/>
    </row>
    <row r="63" spans="1:18" ht="15" hidden="1">
      <c r="A63" s="12"/>
      <c r="B63" s="55" t="s">
        <v>126</v>
      </c>
      <c r="C63" s="55"/>
      <c r="D63" s="55"/>
      <c r="E63" s="44">
        <v>2002</v>
      </c>
      <c r="F63" s="45">
        <v>1</v>
      </c>
      <c r="G63" s="120" t="s">
        <v>29</v>
      </c>
      <c r="H63" s="135" t="s">
        <v>172</v>
      </c>
      <c r="I63" s="79" t="s">
        <v>60</v>
      </c>
      <c r="J63" s="79"/>
      <c r="K63" s="79"/>
      <c r="L63" s="79"/>
      <c r="M63" s="79"/>
      <c r="N63" s="79"/>
      <c r="O63" s="14"/>
      <c r="P63" s="67">
        <v>75</v>
      </c>
      <c r="Q63" s="25" t="s">
        <v>65</v>
      </c>
      <c r="R63" s="26"/>
    </row>
    <row r="64" spans="1:18" ht="15" hidden="1">
      <c r="A64" s="12"/>
      <c r="B64" s="55" t="s">
        <v>126</v>
      </c>
      <c r="C64" s="55"/>
      <c r="D64" s="55"/>
      <c r="E64" s="44">
        <v>2002</v>
      </c>
      <c r="F64" s="45">
        <v>1</v>
      </c>
      <c r="G64" s="120" t="s">
        <v>29</v>
      </c>
      <c r="H64" s="135" t="s">
        <v>172</v>
      </c>
      <c r="I64" s="79" t="s">
        <v>46</v>
      </c>
      <c r="J64" s="79"/>
      <c r="K64" s="79"/>
      <c r="L64" s="79"/>
      <c r="M64" s="79"/>
      <c r="N64" s="79"/>
      <c r="O64" s="14"/>
      <c r="P64" s="67">
        <v>209.5</v>
      </c>
      <c r="Q64" s="25" t="s">
        <v>65</v>
      </c>
      <c r="R64" s="26"/>
    </row>
    <row r="65" spans="1:18" ht="15" hidden="1">
      <c r="A65" s="12"/>
      <c r="B65" s="58" t="s">
        <v>128</v>
      </c>
      <c r="C65" s="50"/>
      <c r="D65" s="50"/>
      <c r="E65" s="122">
        <v>2001</v>
      </c>
      <c r="F65" s="45">
        <v>1</v>
      </c>
      <c r="G65" s="128" t="s">
        <v>66</v>
      </c>
      <c r="H65" s="135" t="s">
        <v>51</v>
      </c>
      <c r="I65" s="79" t="s">
        <v>46</v>
      </c>
      <c r="J65" s="79"/>
      <c r="K65" s="79"/>
      <c r="L65" s="79"/>
      <c r="M65" s="79"/>
      <c r="N65" s="79"/>
      <c r="O65" s="14"/>
      <c r="P65" s="67">
        <v>179.5</v>
      </c>
      <c r="Q65" s="78" t="s">
        <v>138</v>
      </c>
      <c r="R65" s="61"/>
    </row>
    <row r="66" spans="1:18" ht="15" hidden="1">
      <c r="A66" s="12"/>
      <c r="B66" s="58" t="s">
        <v>129</v>
      </c>
      <c r="C66" s="50"/>
      <c r="D66" s="50"/>
      <c r="E66" s="122">
        <v>2002</v>
      </c>
      <c r="F66" s="45">
        <v>1</v>
      </c>
      <c r="G66" s="128" t="s">
        <v>66</v>
      </c>
      <c r="H66" s="135" t="s">
        <v>48</v>
      </c>
      <c r="I66" s="79" t="s">
        <v>57</v>
      </c>
      <c r="J66" s="79"/>
      <c r="K66" s="79"/>
      <c r="L66" s="79"/>
      <c r="M66" s="79"/>
      <c r="N66" s="79"/>
      <c r="O66" s="14"/>
      <c r="P66" s="67">
        <v>175</v>
      </c>
      <c r="Q66" s="25" t="s">
        <v>135</v>
      </c>
      <c r="R66" s="61"/>
    </row>
    <row r="67" spans="1:18" ht="15" hidden="1">
      <c r="A67" s="12"/>
      <c r="B67" s="49" t="s">
        <v>130</v>
      </c>
      <c r="C67" s="50"/>
      <c r="D67" s="50"/>
      <c r="E67" s="122">
        <v>2002</v>
      </c>
      <c r="F67" s="45">
        <v>1</v>
      </c>
      <c r="G67" s="128" t="s">
        <v>66</v>
      </c>
      <c r="H67" s="135" t="s">
        <v>51</v>
      </c>
      <c r="I67" s="79" t="s">
        <v>57</v>
      </c>
      <c r="J67" s="79"/>
      <c r="K67" s="79"/>
      <c r="L67" s="79"/>
      <c r="M67" s="79"/>
      <c r="N67" s="79"/>
      <c r="O67" s="14"/>
      <c r="P67" s="67">
        <v>180</v>
      </c>
      <c r="Q67" s="25" t="s">
        <v>136</v>
      </c>
      <c r="R67" s="62"/>
    </row>
    <row r="68" spans="1:18" ht="15" hidden="1">
      <c r="A68" s="12"/>
      <c r="B68" s="49" t="s">
        <v>131</v>
      </c>
      <c r="C68" s="50"/>
      <c r="D68" s="50"/>
      <c r="E68" s="122">
        <v>2001</v>
      </c>
      <c r="F68" s="45">
        <v>1</v>
      </c>
      <c r="G68" s="128" t="s">
        <v>66</v>
      </c>
      <c r="H68" s="135" t="s">
        <v>51</v>
      </c>
      <c r="I68" s="79" t="s">
        <v>57</v>
      </c>
      <c r="J68" s="79"/>
      <c r="K68" s="79"/>
      <c r="L68" s="79"/>
      <c r="M68" s="79"/>
      <c r="N68" s="79"/>
      <c r="O68" s="14"/>
      <c r="P68" s="67">
        <v>190</v>
      </c>
      <c r="Q68" s="78" t="s">
        <v>138</v>
      </c>
      <c r="R68" s="62"/>
    </row>
    <row r="69" spans="1:18" ht="15" hidden="1">
      <c r="A69" s="12"/>
      <c r="B69" s="49" t="s">
        <v>132</v>
      </c>
      <c r="C69" s="50"/>
      <c r="D69" s="50"/>
      <c r="E69" s="122">
        <v>2002</v>
      </c>
      <c r="F69" s="45">
        <v>1</v>
      </c>
      <c r="G69" s="128" t="s">
        <v>66</v>
      </c>
      <c r="H69" s="135" t="s">
        <v>51</v>
      </c>
      <c r="I69" s="79" t="s">
        <v>46</v>
      </c>
      <c r="J69" s="79"/>
      <c r="K69" s="79"/>
      <c r="L69" s="79"/>
      <c r="M69" s="79"/>
      <c r="N69" s="79"/>
      <c r="O69" s="14"/>
      <c r="P69" s="67">
        <v>200</v>
      </c>
      <c r="Q69" s="80" t="s">
        <v>135</v>
      </c>
      <c r="R69" s="62"/>
    </row>
    <row r="70" spans="1:18" ht="15" hidden="1">
      <c r="A70" s="12"/>
      <c r="B70" s="19" t="s">
        <v>133</v>
      </c>
      <c r="C70" s="30"/>
      <c r="D70" s="30"/>
      <c r="E70" s="122">
        <v>2002</v>
      </c>
      <c r="F70" s="45">
        <v>1</v>
      </c>
      <c r="G70" s="128" t="s">
        <v>66</v>
      </c>
      <c r="H70" s="135" t="s">
        <v>172</v>
      </c>
      <c r="I70" s="79" t="s">
        <v>46</v>
      </c>
      <c r="J70" s="79"/>
      <c r="K70" s="79"/>
      <c r="L70" s="79"/>
      <c r="M70" s="79"/>
      <c r="N70" s="79"/>
      <c r="O70" s="14"/>
      <c r="P70" s="79">
        <v>200</v>
      </c>
      <c r="Q70" s="80" t="s">
        <v>137</v>
      </c>
      <c r="R70" s="48"/>
    </row>
    <row r="71" spans="1:18" ht="15" hidden="1">
      <c r="A71" s="12"/>
      <c r="B71" s="19" t="s">
        <v>134</v>
      </c>
      <c r="C71" s="30"/>
      <c r="D71" s="30"/>
      <c r="E71" s="122">
        <v>2001</v>
      </c>
      <c r="F71" s="45">
        <v>1</v>
      </c>
      <c r="G71" s="128" t="s">
        <v>66</v>
      </c>
      <c r="H71" s="135" t="s">
        <v>54</v>
      </c>
      <c r="I71" s="79" t="s">
        <v>46</v>
      </c>
      <c r="J71" s="79"/>
      <c r="K71" s="79"/>
      <c r="L71" s="79"/>
      <c r="M71" s="79"/>
      <c r="N71" s="79"/>
      <c r="O71" s="14"/>
      <c r="P71" s="79">
        <v>141</v>
      </c>
      <c r="Q71" s="81" t="s">
        <v>139</v>
      </c>
      <c r="R71" s="75"/>
    </row>
    <row r="72" spans="1:18" ht="15" hidden="1">
      <c r="A72" s="12"/>
      <c r="B72" s="49" t="s">
        <v>141</v>
      </c>
      <c r="C72" s="50"/>
      <c r="D72" s="50"/>
      <c r="E72" s="122">
        <v>2002</v>
      </c>
      <c r="F72" s="45">
        <v>1</v>
      </c>
      <c r="G72" s="127" t="s">
        <v>67</v>
      </c>
      <c r="H72" s="115" t="s">
        <v>173</v>
      </c>
      <c r="I72" s="79" t="s">
        <v>57</v>
      </c>
      <c r="J72" s="79"/>
      <c r="K72" s="79"/>
      <c r="L72" s="79"/>
      <c r="M72" s="79"/>
      <c r="N72" s="79"/>
      <c r="O72" s="14"/>
      <c r="P72" s="67">
        <v>68</v>
      </c>
      <c r="Q72" s="81" t="s">
        <v>144</v>
      </c>
      <c r="R72" s="66"/>
    </row>
    <row r="73" spans="1:18" ht="15" hidden="1">
      <c r="A73" s="12"/>
      <c r="B73" s="49" t="s">
        <v>141</v>
      </c>
      <c r="C73" s="50"/>
      <c r="D73" s="50"/>
      <c r="E73" s="122">
        <v>2002</v>
      </c>
      <c r="F73" s="45">
        <v>1</v>
      </c>
      <c r="G73" s="127" t="s">
        <v>67</v>
      </c>
      <c r="H73" s="115" t="s">
        <v>173</v>
      </c>
      <c r="I73" s="79" t="s">
        <v>61</v>
      </c>
      <c r="J73" s="79"/>
      <c r="K73" s="79"/>
      <c r="L73" s="79"/>
      <c r="M73" s="79"/>
      <c r="N73" s="79"/>
      <c r="O73" s="14"/>
      <c r="P73" s="67">
        <v>22</v>
      </c>
      <c r="Q73" s="81" t="s">
        <v>144</v>
      </c>
      <c r="R73" s="66"/>
    </row>
    <row r="74" spans="1:18" ht="15" hidden="1">
      <c r="A74" s="12"/>
      <c r="B74" s="49" t="s">
        <v>142</v>
      </c>
      <c r="C74" s="50"/>
      <c r="D74" s="50"/>
      <c r="E74" s="122">
        <v>2002</v>
      </c>
      <c r="F74" s="45">
        <v>1</v>
      </c>
      <c r="G74" s="127" t="s">
        <v>67</v>
      </c>
      <c r="H74" s="136" t="s">
        <v>87</v>
      </c>
      <c r="I74" s="79" t="s">
        <v>60</v>
      </c>
      <c r="J74" s="79"/>
      <c r="K74" s="79"/>
      <c r="L74" s="79"/>
      <c r="M74" s="79"/>
      <c r="N74" s="79"/>
      <c r="O74" s="14"/>
      <c r="P74" s="67">
        <v>63</v>
      </c>
      <c r="Q74" s="81" t="s">
        <v>68</v>
      </c>
      <c r="R74" s="66"/>
    </row>
    <row r="75" spans="1:18" ht="15" hidden="1">
      <c r="A75" s="12"/>
      <c r="B75" s="49" t="s">
        <v>142</v>
      </c>
      <c r="C75" s="50"/>
      <c r="D75" s="50"/>
      <c r="E75" s="122">
        <v>2002</v>
      </c>
      <c r="F75" s="45">
        <v>1</v>
      </c>
      <c r="G75" s="127" t="s">
        <v>67</v>
      </c>
      <c r="H75" s="136" t="s">
        <v>87</v>
      </c>
      <c r="I75" s="79" t="s">
        <v>46</v>
      </c>
      <c r="J75" s="79"/>
      <c r="K75" s="79"/>
      <c r="L75" s="79"/>
      <c r="M75" s="79"/>
      <c r="N75" s="79"/>
      <c r="O75" s="14"/>
      <c r="P75" s="67">
        <v>108</v>
      </c>
      <c r="Q75" s="81" t="s">
        <v>68</v>
      </c>
      <c r="R75" s="66"/>
    </row>
    <row r="76" spans="1:18" ht="15" hidden="1">
      <c r="A76" s="12"/>
      <c r="B76" s="49" t="s">
        <v>143</v>
      </c>
      <c r="C76" s="50"/>
      <c r="D76" s="50"/>
      <c r="E76" s="122">
        <v>2002</v>
      </c>
      <c r="F76" s="45">
        <v>1</v>
      </c>
      <c r="G76" s="127" t="s">
        <v>67</v>
      </c>
      <c r="H76" s="135" t="s">
        <v>55</v>
      </c>
      <c r="I76" s="79" t="s">
        <v>60</v>
      </c>
      <c r="J76" s="79"/>
      <c r="K76" s="79"/>
      <c r="L76" s="79"/>
      <c r="M76" s="79"/>
      <c r="N76" s="79"/>
      <c r="O76" s="14"/>
      <c r="P76" s="67">
        <v>69</v>
      </c>
      <c r="Q76" s="82" t="s">
        <v>68</v>
      </c>
      <c r="R76" s="83"/>
    </row>
    <row r="77" spans="1:18" ht="15" hidden="1">
      <c r="A77" s="12"/>
      <c r="B77" s="49" t="s">
        <v>143</v>
      </c>
      <c r="C77" s="50"/>
      <c r="D77" s="50"/>
      <c r="E77" s="122">
        <v>2002</v>
      </c>
      <c r="F77" s="45">
        <v>1</v>
      </c>
      <c r="G77" s="127" t="s">
        <v>67</v>
      </c>
      <c r="H77" s="135" t="s">
        <v>55</v>
      </c>
      <c r="I77" s="79" t="s">
        <v>46</v>
      </c>
      <c r="J77" s="79"/>
      <c r="K77" s="79"/>
      <c r="L77" s="79"/>
      <c r="M77" s="79"/>
      <c r="N77" s="79"/>
      <c r="O77" s="14"/>
      <c r="P77" s="67">
        <v>115</v>
      </c>
      <c r="Q77" s="17" t="s">
        <v>68</v>
      </c>
      <c r="R77" s="21"/>
    </row>
    <row r="78" spans="1:18" ht="15" hidden="1">
      <c r="A78" s="12"/>
      <c r="B78" s="49" t="s">
        <v>140</v>
      </c>
      <c r="C78" s="50"/>
      <c r="D78" s="50"/>
      <c r="E78" s="122">
        <v>2002</v>
      </c>
      <c r="F78" s="45">
        <v>1</v>
      </c>
      <c r="G78" s="127" t="s">
        <v>67</v>
      </c>
      <c r="H78" s="134" t="s">
        <v>50</v>
      </c>
      <c r="I78" s="79" t="s">
        <v>57</v>
      </c>
      <c r="J78" s="79"/>
      <c r="K78" s="79"/>
      <c r="L78" s="79"/>
      <c r="M78" s="79"/>
      <c r="N78" s="79"/>
      <c r="O78" s="14"/>
      <c r="P78" s="67">
        <v>72</v>
      </c>
      <c r="Q78" s="17" t="s">
        <v>144</v>
      </c>
      <c r="R78" s="21"/>
    </row>
    <row r="79" spans="1:18" ht="15" hidden="1">
      <c r="A79" s="12"/>
      <c r="B79" s="49" t="s">
        <v>140</v>
      </c>
      <c r="C79" s="50"/>
      <c r="D79" s="50"/>
      <c r="E79" s="122">
        <v>2002</v>
      </c>
      <c r="F79" s="45">
        <v>1</v>
      </c>
      <c r="G79" s="127" t="s">
        <v>67</v>
      </c>
      <c r="H79" s="134" t="s">
        <v>50</v>
      </c>
      <c r="I79" s="79" t="s">
        <v>61</v>
      </c>
      <c r="J79" s="79"/>
      <c r="K79" s="79"/>
      <c r="L79" s="79"/>
      <c r="M79" s="79"/>
      <c r="N79" s="79"/>
      <c r="O79" s="14"/>
      <c r="P79" s="67">
        <v>22</v>
      </c>
      <c r="Q79" s="17" t="s">
        <v>144</v>
      </c>
      <c r="R79" s="21"/>
    </row>
    <row r="80" spans="1:18" ht="15" hidden="1">
      <c r="A80" s="12"/>
      <c r="B80" s="19" t="s">
        <v>145</v>
      </c>
      <c r="C80" s="30"/>
      <c r="D80" s="30"/>
      <c r="E80" s="122">
        <v>2001</v>
      </c>
      <c r="F80" s="45">
        <v>1</v>
      </c>
      <c r="G80" s="120" t="s">
        <v>35</v>
      </c>
      <c r="H80" s="135" t="s">
        <v>51</v>
      </c>
      <c r="I80" s="79" t="s">
        <v>60</v>
      </c>
      <c r="J80" s="79"/>
      <c r="K80" s="79"/>
      <c r="L80" s="79"/>
      <c r="M80" s="79"/>
      <c r="N80" s="79"/>
      <c r="O80" s="14"/>
      <c r="P80" s="79">
        <v>92</v>
      </c>
      <c r="Q80" s="70" t="s">
        <v>155</v>
      </c>
      <c r="R80" s="110"/>
    </row>
    <row r="81" spans="1:18" ht="15" hidden="1">
      <c r="A81" s="12"/>
      <c r="B81" s="19" t="s">
        <v>146</v>
      </c>
      <c r="C81" s="30"/>
      <c r="D81" s="30"/>
      <c r="E81" s="122">
        <v>2002</v>
      </c>
      <c r="F81" s="45" t="s">
        <v>23</v>
      </c>
      <c r="G81" s="120" t="s">
        <v>35</v>
      </c>
      <c r="H81" s="115" t="s">
        <v>173</v>
      </c>
      <c r="I81" s="79" t="s">
        <v>57</v>
      </c>
      <c r="J81" s="79"/>
      <c r="K81" s="79"/>
      <c r="L81" s="79"/>
      <c r="M81" s="79"/>
      <c r="N81" s="79"/>
      <c r="O81" s="14"/>
      <c r="P81" s="67">
        <v>225</v>
      </c>
      <c r="Q81" s="17" t="s">
        <v>69</v>
      </c>
      <c r="R81" s="71"/>
    </row>
    <row r="82" spans="1:18" ht="15" hidden="1">
      <c r="A82" s="12"/>
      <c r="B82" s="49" t="s">
        <v>147</v>
      </c>
      <c r="C82" s="50"/>
      <c r="D82" s="50"/>
      <c r="E82" s="122">
        <v>2002</v>
      </c>
      <c r="F82" s="45">
        <v>1</v>
      </c>
      <c r="G82" s="120" t="s">
        <v>35</v>
      </c>
      <c r="H82" s="134" t="s">
        <v>50</v>
      </c>
      <c r="I82" s="79" t="s">
        <v>46</v>
      </c>
      <c r="J82" s="79"/>
      <c r="K82" s="79"/>
      <c r="L82" s="79"/>
      <c r="M82" s="79"/>
      <c r="N82" s="79"/>
      <c r="O82" s="14"/>
      <c r="P82" s="27">
        <v>170</v>
      </c>
      <c r="Q82" s="72" t="s">
        <v>156</v>
      </c>
      <c r="R82" s="140"/>
    </row>
    <row r="83" spans="1:18" ht="15" hidden="1">
      <c r="A83" s="12"/>
      <c r="B83" s="19" t="s">
        <v>148</v>
      </c>
      <c r="C83" s="30"/>
      <c r="D83" s="30"/>
      <c r="E83" s="44">
        <v>2001</v>
      </c>
      <c r="F83" s="45" t="s">
        <v>23</v>
      </c>
      <c r="G83" s="120" t="s">
        <v>35</v>
      </c>
      <c r="H83" s="135" t="s">
        <v>55</v>
      </c>
      <c r="I83" s="79" t="s">
        <v>60</v>
      </c>
      <c r="J83" s="79"/>
      <c r="K83" s="79"/>
      <c r="L83" s="79"/>
      <c r="M83" s="79"/>
      <c r="N83" s="79"/>
      <c r="O83" s="14"/>
      <c r="P83" s="46">
        <v>100</v>
      </c>
      <c r="Q83" s="47" t="s">
        <v>70</v>
      </c>
      <c r="R83" s="48"/>
    </row>
    <row r="84" spans="1:18" ht="15" hidden="1">
      <c r="A84" s="12"/>
      <c r="B84" s="19" t="s">
        <v>148</v>
      </c>
      <c r="C84" s="30"/>
      <c r="D84" s="30"/>
      <c r="E84" s="44">
        <v>2001</v>
      </c>
      <c r="F84" s="45" t="s">
        <v>23</v>
      </c>
      <c r="G84" s="120" t="s">
        <v>35</v>
      </c>
      <c r="H84" s="135" t="s">
        <v>55</v>
      </c>
      <c r="I84" s="79" t="s">
        <v>46</v>
      </c>
      <c r="J84" s="79"/>
      <c r="K84" s="79"/>
      <c r="L84" s="79"/>
      <c r="M84" s="79"/>
      <c r="N84" s="79"/>
      <c r="O84" s="14"/>
      <c r="P84" s="67">
        <v>265</v>
      </c>
      <c r="Q84" s="47" t="s">
        <v>70</v>
      </c>
      <c r="R84" s="94"/>
    </row>
    <row r="85" spans="1:18" ht="15" hidden="1">
      <c r="A85" s="12"/>
      <c r="B85" s="49" t="s">
        <v>149</v>
      </c>
      <c r="C85" s="50"/>
      <c r="D85" s="50"/>
      <c r="E85" s="28">
        <v>2002</v>
      </c>
      <c r="F85" s="45" t="s">
        <v>23</v>
      </c>
      <c r="G85" s="120" t="s">
        <v>35</v>
      </c>
      <c r="H85" s="135" t="s">
        <v>172</v>
      </c>
      <c r="I85" s="79" t="s">
        <v>60</v>
      </c>
      <c r="J85" s="79"/>
      <c r="K85" s="79"/>
      <c r="L85" s="79"/>
      <c r="M85" s="79"/>
      <c r="N85" s="79"/>
      <c r="O85" s="14"/>
      <c r="P85" s="46">
        <v>97</v>
      </c>
      <c r="Q85" s="70" t="s">
        <v>70</v>
      </c>
      <c r="R85" s="71"/>
    </row>
    <row r="86" spans="1:18" ht="15" hidden="1">
      <c r="A86" s="12"/>
      <c r="B86" s="19" t="s">
        <v>150</v>
      </c>
      <c r="C86" s="30"/>
      <c r="D86" s="30"/>
      <c r="E86" s="44">
        <v>2002</v>
      </c>
      <c r="F86" s="45" t="s">
        <v>23</v>
      </c>
      <c r="G86" s="120" t="s">
        <v>35</v>
      </c>
      <c r="H86" s="135" t="s">
        <v>54</v>
      </c>
      <c r="I86" s="79" t="s">
        <v>60</v>
      </c>
      <c r="J86" s="79"/>
      <c r="K86" s="79"/>
      <c r="L86" s="79"/>
      <c r="M86" s="79"/>
      <c r="N86" s="79"/>
      <c r="O86" s="14"/>
      <c r="P86" s="46">
        <v>83</v>
      </c>
      <c r="Q86" s="47" t="s">
        <v>70</v>
      </c>
      <c r="R86" s="48"/>
    </row>
    <row r="87" spans="1:18" ht="15" hidden="1">
      <c r="A87" s="12"/>
      <c r="B87" s="19" t="s">
        <v>151</v>
      </c>
      <c r="C87" s="30"/>
      <c r="D87" s="30"/>
      <c r="E87" s="44">
        <v>2002</v>
      </c>
      <c r="F87" s="45">
        <v>1</v>
      </c>
      <c r="G87" s="120" t="s">
        <v>35</v>
      </c>
      <c r="H87" s="135" t="s">
        <v>48</v>
      </c>
      <c r="I87" s="79" t="s">
        <v>57</v>
      </c>
      <c r="J87" s="79"/>
      <c r="K87" s="79"/>
      <c r="L87" s="79"/>
      <c r="M87" s="79"/>
      <c r="N87" s="79"/>
      <c r="O87" s="14"/>
      <c r="P87" s="52">
        <v>150</v>
      </c>
      <c r="Q87" s="47" t="s">
        <v>157</v>
      </c>
      <c r="R87" s="48"/>
    </row>
    <row r="88" spans="1:18" ht="15" hidden="1">
      <c r="A88" s="12"/>
      <c r="B88" s="49" t="s">
        <v>152</v>
      </c>
      <c r="C88" s="50"/>
      <c r="D88" s="50"/>
      <c r="E88" s="122">
        <v>2002</v>
      </c>
      <c r="F88" s="45" t="s">
        <v>23</v>
      </c>
      <c r="G88" s="120" t="s">
        <v>35</v>
      </c>
      <c r="H88" s="135" t="s">
        <v>54</v>
      </c>
      <c r="I88" s="79" t="s">
        <v>46</v>
      </c>
      <c r="J88" s="79"/>
      <c r="K88" s="79"/>
      <c r="L88" s="79"/>
      <c r="M88" s="79"/>
      <c r="N88" s="79"/>
      <c r="O88" s="14"/>
      <c r="P88" s="56">
        <v>230</v>
      </c>
      <c r="Q88" s="53" t="s">
        <v>36</v>
      </c>
      <c r="R88" s="66"/>
    </row>
    <row r="89" spans="1:18" ht="15" hidden="1">
      <c r="A89" s="12"/>
      <c r="B89" s="55" t="s">
        <v>153</v>
      </c>
      <c r="C89" s="55"/>
      <c r="D89" s="55"/>
      <c r="E89" s="122">
        <v>2002</v>
      </c>
      <c r="F89" s="45">
        <v>1</v>
      </c>
      <c r="G89" s="120" t="s">
        <v>35</v>
      </c>
      <c r="H89" s="136" t="s">
        <v>87</v>
      </c>
      <c r="I89" s="79" t="s">
        <v>60</v>
      </c>
      <c r="J89" s="79"/>
      <c r="K89" s="79"/>
      <c r="L89" s="79"/>
      <c r="M89" s="79"/>
      <c r="N89" s="79"/>
      <c r="O89" s="14"/>
      <c r="P89" s="52">
        <v>80</v>
      </c>
      <c r="Q89" s="25" t="s">
        <v>72</v>
      </c>
      <c r="R89" s="26"/>
    </row>
    <row r="90" spans="1:18" ht="15" hidden="1">
      <c r="A90" s="12"/>
      <c r="B90" s="58" t="s">
        <v>154</v>
      </c>
      <c r="C90" s="50"/>
      <c r="D90" s="50"/>
      <c r="E90" s="59">
        <v>2001</v>
      </c>
      <c r="F90" s="45" t="s">
        <v>23</v>
      </c>
      <c r="G90" s="120" t="s">
        <v>35</v>
      </c>
      <c r="H90" s="135" t="s">
        <v>54</v>
      </c>
      <c r="I90" s="79" t="s">
        <v>46</v>
      </c>
      <c r="J90" s="79"/>
      <c r="K90" s="79"/>
      <c r="L90" s="79"/>
      <c r="M90" s="79"/>
      <c r="N90" s="79"/>
      <c r="O90" s="14"/>
      <c r="P90" s="52">
        <v>200</v>
      </c>
      <c r="Q90" s="60" t="s">
        <v>71</v>
      </c>
      <c r="R90" s="61"/>
    </row>
    <row r="91" spans="1:18" ht="15" hidden="1">
      <c r="A91" s="12"/>
      <c r="B91" s="49" t="s">
        <v>158</v>
      </c>
      <c r="C91" s="50"/>
      <c r="D91" s="50"/>
      <c r="E91" s="15">
        <v>2002</v>
      </c>
      <c r="F91" s="45" t="s">
        <v>23</v>
      </c>
      <c r="G91" s="120" t="s">
        <v>73</v>
      </c>
      <c r="H91" s="135" t="s">
        <v>55</v>
      </c>
      <c r="I91" s="79" t="s">
        <v>46</v>
      </c>
      <c r="J91" s="79"/>
      <c r="K91" s="79"/>
      <c r="L91" s="79"/>
      <c r="M91" s="79"/>
      <c r="N91" s="79"/>
      <c r="O91" s="14"/>
      <c r="P91" s="52">
        <v>210</v>
      </c>
      <c r="Q91" s="20" t="s">
        <v>160</v>
      </c>
      <c r="R91" s="62"/>
    </row>
    <row r="92" spans="1:18" ht="15" hidden="1">
      <c r="A92" s="12"/>
      <c r="B92" s="49" t="s">
        <v>159</v>
      </c>
      <c r="C92" s="50"/>
      <c r="D92" s="50"/>
      <c r="E92" s="28">
        <v>2002</v>
      </c>
      <c r="F92" s="45" t="s">
        <v>23</v>
      </c>
      <c r="G92" s="120" t="s">
        <v>73</v>
      </c>
      <c r="H92" s="134" t="s">
        <v>86</v>
      </c>
      <c r="I92" s="79" t="s">
        <v>46</v>
      </c>
      <c r="J92" s="79"/>
      <c r="K92" s="79"/>
      <c r="L92" s="79"/>
      <c r="M92" s="79"/>
      <c r="N92" s="79"/>
      <c r="O92" s="14"/>
      <c r="P92" s="52">
        <v>220</v>
      </c>
      <c r="Q92" s="23" t="s">
        <v>161</v>
      </c>
      <c r="R92" s="62"/>
    </row>
    <row r="93" spans="1:18" ht="15" hidden="1">
      <c r="A93" s="12"/>
      <c r="B93" s="19" t="s">
        <v>162</v>
      </c>
      <c r="C93" s="30"/>
      <c r="D93" s="30"/>
      <c r="E93" s="28">
        <v>2002</v>
      </c>
      <c r="F93" s="45" t="s">
        <v>23</v>
      </c>
      <c r="G93" s="127" t="s">
        <v>74</v>
      </c>
      <c r="H93" s="135" t="s">
        <v>51</v>
      </c>
      <c r="I93" s="79" t="s">
        <v>60</v>
      </c>
      <c r="J93" s="79"/>
      <c r="K93" s="79"/>
      <c r="L93" s="79"/>
      <c r="M93" s="79"/>
      <c r="N93" s="79"/>
      <c r="O93" s="14"/>
      <c r="P93" s="46">
        <v>108</v>
      </c>
      <c r="Q93" s="76" t="s">
        <v>76</v>
      </c>
      <c r="R93" s="75"/>
    </row>
    <row r="94" spans="1:18" ht="15" hidden="1">
      <c r="A94" s="12"/>
      <c r="B94" s="19" t="s">
        <v>162</v>
      </c>
      <c r="C94" s="30"/>
      <c r="D94" s="30"/>
      <c r="E94" s="28">
        <v>2002</v>
      </c>
      <c r="F94" s="45" t="s">
        <v>23</v>
      </c>
      <c r="G94" s="127" t="s">
        <v>74</v>
      </c>
      <c r="H94" s="135" t="s">
        <v>51</v>
      </c>
      <c r="I94" s="79" t="s">
        <v>46</v>
      </c>
      <c r="J94" s="79"/>
      <c r="K94" s="79"/>
      <c r="L94" s="79"/>
      <c r="M94" s="79"/>
      <c r="N94" s="79"/>
      <c r="O94" s="14"/>
      <c r="P94" s="46">
        <v>250</v>
      </c>
      <c r="Q94" s="76" t="s">
        <v>76</v>
      </c>
      <c r="R94" s="94"/>
    </row>
    <row r="95" spans="1:18" ht="15" hidden="1">
      <c r="A95" s="12"/>
      <c r="B95" s="49" t="s">
        <v>163</v>
      </c>
      <c r="C95" s="50"/>
      <c r="D95" s="50"/>
      <c r="E95" s="122">
        <v>2001</v>
      </c>
      <c r="F95" s="45" t="s">
        <v>91</v>
      </c>
      <c r="G95" s="127" t="s">
        <v>74</v>
      </c>
      <c r="H95" s="135" t="s">
        <v>54</v>
      </c>
      <c r="I95" s="79" t="s">
        <v>46</v>
      </c>
      <c r="J95" s="79"/>
      <c r="K95" s="79"/>
      <c r="L95" s="79"/>
      <c r="M95" s="79"/>
      <c r="N95" s="79"/>
      <c r="O95" s="14"/>
      <c r="P95" s="112">
        <v>243</v>
      </c>
      <c r="Q95" s="17" t="s">
        <v>75</v>
      </c>
      <c r="R95" s="21"/>
    </row>
    <row r="96" spans="1:18" ht="15" hidden="1">
      <c r="A96" s="12"/>
      <c r="B96" s="49" t="s">
        <v>164</v>
      </c>
      <c r="C96" s="50"/>
      <c r="D96" s="50"/>
      <c r="E96" s="122">
        <v>2001</v>
      </c>
      <c r="F96" s="45" t="s">
        <v>23</v>
      </c>
      <c r="G96" s="127" t="s">
        <v>74</v>
      </c>
      <c r="H96" s="135" t="s">
        <v>54</v>
      </c>
      <c r="I96" s="79" t="s">
        <v>46</v>
      </c>
      <c r="J96" s="79"/>
      <c r="K96" s="79"/>
      <c r="L96" s="79"/>
      <c r="M96" s="79"/>
      <c r="N96" s="79"/>
      <c r="O96" s="14"/>
      <c r="P96" s="113">
        <v>235</v>
      </c>
      <c r="Q96" s="17" t="s">
        <v>169</v>
      </c>
      <c r="R96" s="21"/>
    </row>
    <row r="97" spans="1:18" ht="15" hidden="1">
      <c r="A97" s="12"/>
      <c r="B97" s="49" t="s">
        <v>165</v>
      </c>
      <c r="C97" s="50"/>
      <c r="D97" s="50"/>
      <c r="E97" s="122">
        <v>2001</v>
      </c>
      <c r="F97" s="45">
        <v>1</v>
      </c>
      <c r="G97" s="127" t="s">
        <v>74</v>
      </c>
      <c r="H97" s="134"/>
      <c r="I97" s="79" t="s">
        <v>60</v>
      </c>
      <c r="J97" s="79"/>
      <c r="K97" s="79"/>
      <c r="L97" s="79"/>
      <c r="M97" s="79"/>
      <c r="N97" s="79"/>
      <c r="O97" s="14"/>
      <c r="P97" s="16">
        <v>85</v>
      </c>
      <c r="Q97" s="111" t="s">
        <v>170</v>
      </c>
      <c r="R97" s="84"/>
    </row>
    <row r="98" spans="1:18" ht="15" hidden="1">
      <c r="A98" s="12"/>
      <c r="B98" s="49" t="s">
        <v>166</v>
      </c>
      <c r="C98" s="50"/>
      <c r="D98" s="50"/>
      <c r="E98" s="122">
        <v>2001</v>
      </c>
      <c r="F98" s="45">
        <v>1</v>
      </c>
      <c r="G98" s="127" t="s">
        <v>74</v>
      </c>
      <c r="H98" s="134" t="s">
        <v>86</v>
      </c>
      <c r="I98" s="79" t="s">
        <v>60</v>
      </c>
      <c r="J98" s="79"/>
      <c r="K98" s="79"/>
      <c r="L98" s="79"/>
      <c r="M98" s="79"/>
      <c r="N98" s="79"/>
      <c r="O98" s="14"/>
      <c r="P98" s="16">
        <v>95</v>
      </c>
      <c r="Q98" s="114" t="s">
        <v>171</v>
      </c>
      <c r="R98" s="21"/>
    </row>
    <row r="99" spans="1:18" ht="15" hidden="1">
      <c r="A99" s="12"/>
      <c r="B99" s="49" t="s">
        <v>166</v>
      </c>
      <c r="C99" s="50"/>
      <c r="D99" s="50"/>
      <c r="E99" s="122">
        <v>2001</v>
      </c>
      <c r="F99" s="45">
        <v>1</v>
      </c>
      <c r="G99" s="127" t="s">
        <v>74</v>
      </c>
      <c r="H99" s="134" t="s">
        <v>86</v>
      </c>
      <c r="I99" s="79" t="s">
        <v>46</v>
      </c>
      <c r="J99" s="79"/>
      <c r="K99" s="79"/>
      <c r="L99" s="79"/>
      <c r="M99" s="79"/>
      <c r="N99" s="79"/>
      <c r="O99" s="14"/>
      <c r="P99" s="16">
        <v>222.5</v>
      </c>
      <c r="Q99" s="114" t="s">
        <v>171</v>
      </c>
      <c r="R99" s="21"/>
    </row>
    <row r="100" spans="1:18" ht="15" hidden="1">
      <c r="A100" s="12"/>
      <c r="B100" s="19" t="s">
        <v>167</v>
      </c>
      <c r="C100" s="30"/>
      <c r="D100" s="30"/>
      <c r="E100" s="122">
        <v>2001</v>
      </c>
      <c r="F100" s="45">
        <v>1</v>
      </c>
      <c r="G100" s="127" t="s">
        <v>74</v>
      </c>
      <c r="H100" s="135" t="s">
        <v>48</v>
      </c>
      <c r="I100" s="79" t="s">
        <v>57</v>
      </c>
      <c r="J100" s="79"/>
      <c r="K100" s="79"/>
      <c r="L100" s="79"/>
      <c r="M100" s="79"/>
      <c r="N100" s="79"/>
      <c r="O100" s="14"/>
      <c r="P100" s="14">
        <v>123</v>
      </c>
      <c r="Q100" s="85" t="s">
        <v>75</v>
      </c>
      <c r="R100" s="94"/>
    </row>
    <row r="101" spans="1:18" ht="15" hidden="1">
      <c r="A101" s="12"/>
      <c r="B101" s="49" t="s">
        <v>168</v>
      </c>
      <c r="C101" s="50"/>
      <c r="D101" s="68"/>
      <c r="E101" s="28">
        <v>2002</v>
      </c>
      <c r="F101" s="45">
        <v>1</v>
      </c>
      <c r="G101" s="127" t="s">
        <v>74</v>
      </c>
      <c r="H101" s="135" t="s">
        <v>51</v>
      </c>
      <c r="I101" s="79" t="s">
        <v>61</v>
      </c>
      <c r="J101" s="79"/>
      <c r="K101" s="79"/>
      <c r="L101" s="79"/>
      <c r="M101" s="79"/>
      <c r="N101" s="79"/>
      <c r="O101" s="14"/>
      <c r="P101" s="16">
        <v>49</v>
      </c>
      <c r="Q101" s="114" t="s">
        <v>75</v>
      </c>
      <c r="R101" s="21"/>
    </row>
    <row r="102" spans="1:18" ht="15" hidden="1">
      <c r="A102" s="12"/>
      <c r="B102" s="49" t="s">
        <v>177</v>
      </c>
      <c r="C102" s="50"/>
      <c r="D102" s="50"/>
      <c r="E102" s="15">
        <v>2002</v>
      </c>
      <c r="F102" s="45">
        <v>2</v>
      </c>
      <c r="G102" s="127" t="s">
        <v>182</v>
      </c>
      <c r="H102" s="135" t="s">
        <v>51</v>
      </c>
      <c r="I102" s="79" t="s">
        <v>57</v>
      </c>
      <c r="J102" s="79"/>
      <c r="K102" s="79"/>
      <c r="L102" s="79"/>
      <c r="M102" s="79"/>
      <c r="N102" s="79"/>
      <c r="O102" s="14"/>
      <c r="P102" s="27">
        <v>100</v>
      </c>
      <c r="Q102" s="72" t="s">
        <v>174</v>
      </c>
      <c r="R102" s="140"/>
    </row>
    <row r="103" spans="1:18" ht="15" hidden="1">
      <c r="A103" s="12"/>
      <c r="B103" s="19" t="s">
        <v>178</v>
      </c>
      <c r="C103" s="30"/>
      <c r="D103" s="30"/>
      <c r="E103" s="15">
        <v>2002</v>
      </c>
      <c r="F103" s="45">
        <v>1</v>
      </c>
      <c r="G103" s="127" t="s">
        <v>182</v>
      </c>
      <c r="H103" s="136" t="s">
        <v>87</v>
      </c>
      <c r="I103" s="79" t="s">
        <v>46</v>
      </c>
      <c r="J103" s="79"/>
      <c r="K103" s="79"/>
      <c r="L103" s="79"/>
      <c r="M103" s="79"/>
      <c r="N103" s="79"/>
      <c r="O103" s="14"/>
      <c r="P103" s="46">
        <v>206</v>
      </c>
      <c r="Q103" s="47" t="s">
        <v>175</v>
      </c>
      <c r="R103" s="48"/>
    </row>
    <row r="104" spans="1:18" ht="15" hidden="1">
      <c r="A104" s="12"/>
      <c r="B104" s="49" t="s">
        <v>179</v>
      </c>
      <c r="C104" s="50"/>
      <c r="D104" s="50"/>
      <c r="E104" s="28">
        <v>2002</v>
      </c>
      <c r="F104" s="45" t="s">
        <v>23</v>
      </c>
      <c r="G104" s="127" t="s">
        <v>182</v>
      </c>
      <c r="H104" s="115" t="s">
        <v>173</v>
      </c>
      <c r="I104" s="79" t="s">
        <v>57</v>
      </c>
      <c r="J104" s="79"/>
      <c r="K104" s="79"/>
      <c r="L104" s="79"/>
      <c r="M104" s="79"/>
      <c r="N104" s="79"/>
      <c r="O104" s="14"/>
      <c r="P104" s="67">
        <v>240</v>
      </c>
      <c r="Q104" s="70" t="s">
        <v>176</v>
      </c>
      <c r="R104" s="71"/>
    </row>
    <row r="105" spans="1:18" ht="15" hidden="1">
      <c r="A105" s="12"/>
      <c r="B105" s="49" t="s">
        <v>179</v>
      </c>
      <c r="C105" s="50"/>
      <c r="D105" s="50"/>
      <c r="E105" s="28">
        <v>2002</v>
      </c>
      <c r="F105" s="45" t="s">
        <v>23</v>
      </c>
      <c r="G105" s="127" t="s">
        <v>182</v>
      </c>
      <c r="H105" s="115" t="s">
        <v>173</v>
      </c>
      <c r="I105" s="79" t="s">
        <v>61</v>
      </c>
      <c r="J105" s="79"/>
      <c r="K105" s="79"/>
      <c r="L105" s="79"/>
      <c r="M105" s="79"/>
      <c r="N105" s="79"/>
      <c r="O105" s="14"/>
      <c r="P105" s="67">
        <v>100</v>
      </c>
      <c r="Q105" s="70" t="s">
        <v>176</v>
      </c>
      <c r="R105" s="71"/>
    </row>
    <row r="106" spans="1:18" ht="15" hidden="1">
      <c r="A106" s="12"/>
      <c r="B106" s="19" t="s">
        <v>180</v>
      </c>
      <c r="C106" s="30"/>
      <c r="D106" s="30"/>
      <c r="E106" s="44">
        <v>2002</v>
      </c>
      <c r="F106" s="45" t="s">
        <v>23</v>
      </c>
      <c r="G106" s="127" t="s">
        <v>182</v>
      </c>
      <c r="H106" s="135" t="s">
        <v>51</v>
      </c>
      <c r="I106" s="79" t="s">
        <v>46</v>
      </c>
      <c r="J106" s="79"/>
      <c r="K106" s="79"/>
      <c r="L106" s="79"/>
      <c r="M106" s="79"/>
      <c r="N106" s="79"/>
      <c r="O106" s="14"/>
      <c r="P106" s="67">
        <v>240</v>
      </c>
      <c r="Q106" s="70" t="s">
        <v>176</v>
      </c>
      <c r="R106" s="48"/>
    </row>
    <row r="107" spans="1:18" ht="15" hidden="1">
      <c r="A107" s="12"/>
      <c r="B107" s="19" t="s">
        <v>181</v>
      </c>
      <c r="C107" s="30"/>
      <c r="D107" s="30"/>
      <c r="E107" s="44">
        <v>2001</v>
      </c>
      <c r="F107" s="45" t="s">
        <v>23</v>
      </c>
      <c r="G107" s="127" t="s">
        <v>182</v>
      </c>
      <c r="H107" s="136" t="s">
        <v>87</v>
      </c>
      <c r="I107" s="79" t="s">
        <v>46</v>
      </c>
      <c r="J107" s="79"/>
      <c r="K107" s="79"/>
      <c r="L107" s="79"/>
      <c r="M107" s="79"/>
      <c r="N107" s="79"/>
      <c r="O107" s="14"/>
      <c r="P107" s="67">
        <v>240</v>
      </c>
      <c r="Q107" s="47" t="s">
        <v>176</v>
      </c>
      <c r="R107" s="48"/>
    </row>
    <row r="108" spans="1:18" ht="15" hidden="1">
      <c r="A108" s="174"/>
      <c r="B108" s="19" t="s">
        <v>181</v>
      </c>
      <c r="C108" s="30"/>
      <c r="D108" s="30"/>
      <c r="E108" s="44">
        <v>2001</v>
      </c>
      <c r="F108" s="45" t="s">
        <v>23</v>
      </c>
      <c r="G108" s="127" t="s">
        <v>182</v>
      </c>
      <c r="H108" s="136" t="s">
        <v>87</v>
      </c>
      <c r="I108" s="79" t="s">
        <v>60</v>
      </c>
      <c r="J108" s="79"/>
      <c r="K108" s="79"/>
      <c r="L108" s="79"/>
      <c r="M108" s="79"/>
      <c r="N108" s="79"/>
      <c r="O108" s="14"/>
      <c r="P108" s="86">
        <v>70</v>
      </c>
      <c r="Q108" s="47" t="s">
        <v>176</v>
      </c>
      <c r="R108" s="75"/>
    </row>
    <row r="109" spans="1:18" ht="15" hidden="1">
      <c r="A109" s="12"/>
      <c r="B109" s="49" t="s">
        <v>185</v>
      </c>
      <c r="C109" s="50"/>
      <c r="D109" s="50"/>
      <c r="E109" s="44">
        <v>2002</v>
      </c>
      <c r="F109" s="45" t="s">
        <v>23</v>
      </c>
      <c r="G109" s="119" t="s">
        <v>183</v>
      </c>
      <c r="H109" s="135" t="s">
        <v>55</v>
      </c>
      <c r="I109" s="79" t="s">
        <v>60</v>
      </c>
      <c r="J109" s="79"/>
      <c r="K109" s="79"/>
      <c r="L109" s="79"/>
      <c r="M109" s="79"/>
      <c r="N109" s="79"/>
      <c r="O109" s="14"/>
      <c r="P109" s="52">
        <v>95</v>
      </c>
      <c r="Q109" s="53" t="s">
        <v>184</v>
      </c>
      <c r="R109" s="66"/>
    </row>
    <row r="110" spans="1:18" ht="15" hidden="1">
      <c r="A110" s="12"/>
      <c r="B110" s="55" t="s">
        <v>188</v>
      </c>
      <c r="C110" s="55"/>
      <c r="D110" s="55"/>
      <c r="E110" s="15">
        <v>2002</v>
      </c>
      <c r="F110" s="45">
        <v>1</v>
      </c>
      <c r="G110" s="119" t="s">
        <v>187</v>
      </c>
      <c r="H110" s="135" t="s">
        <v>51</v>
      </c>
      <c r="I110" s="79" t="s">
        <v>60</v>
      </c>
      <c r="J110" s="79"/>
      <c r="K110" s="79"/>
      <c r="L110" s="79"/>
      <c r="M110" s="79"/>
      <c r="N110" s="79"/>
      <c r="O110" s="14"/>
      <c r="P110" s="52">
        <v>65</v>
      </c>
      <c r="Q110" s="77" t="s">
        <v>186</v>
      </c>
      <c r="R110" s="26"/>
    </row>
    <row r="111" spans="1:18" ht="15" hidden="1">
      <c r="A111" s="12"/>
      <c r="B111" s="58" t="s">
        <v>189</v>
      </c>
      <c r="C111" s="50"/>
      <c r="D111" s="50"/>
      <c r="E111" s="15">
        <v>2002</v>
      </c>
      <c r="F111" s="45">
        <v>1</v>
      </c>
      <c r="G111" s="119" t="s">
        <v>187</v>
      </c>
      <c r="H111" s="135" t="s">
        <v>55</v>
      </c>
      <c r="I111" s="79" t="s">
        <v>60</v>
      </c>
      <c r="J111" s="79"/>
      <c r="K111" s="79"/>
      <c r="L111" s="79"/>
      <c r="M111" s="79"/>
      <c r="N111" s="79"/>
      <c r="O111" s="14"/>
      <c r="P111" s="52">
        <v>68</v>
      </c>
      <c r="Q111" s="77" t="s">
        <v>186</v>
      </c>
      <c r="R111" s="61"/>
    </row>
    <row r="112" spans="1:18" ht="15" hidden="1">
      <c r="A112" s="12"/>
      <c r="B112" s="49" t="s">
        <v>192</v>
      </c>
      <c r="C112" s="50"/>
      <c r="D112" s="50"/>
      <c r="E112" s="15">
        <v>2002</v>
      </c>
      <c r="F112" s="45">
        <v>1</v>
      </c>
      <c r="G112" s="128" t="s">
        <v>191</v>
      </c>
      <c r="H112" s="134" t="s">
        <v>86</v>
      </c>
      <c r="I112" s="79" t="s">
        <v>60</v>
      </c>
      <c r="J112" s="79"/>
      <c r="K112" s="79"/>
      <c r="L112" s="79"/>
      <c r="M112" s="79"/>
      <c r="N112" s="79"/>
      <c r="O112" s="14"/>
      <c r="P112" s="52">
        <v>90</v>
      </c>
      <c r="Q112" s="60" t="s">
        <v>190</v>
      </c>
      <c r="R112" s="62"/>
    </row>
    <row r="113" spans="1:18" ht="15" hidden="1">
      <c r="A113" s="12"/>
      <c r="B113" s="49" t="s">
        <v>192</v>
      </c>
      <c r="C113" s="50"/>
      <c r="D113" s="50"/>
      <c r="E113" s="15">
        <v>2002</v>
      </c>
      <c r="F113" s="45">
        <v>1</v>
      </c>
      <c r="G113" s="128" t="s">
        <v>191</v>
      </c>
      <c r="H113" s="134" t="s">
        <v>86</v>
      </c>
      <c r="I113" s="79" t="s">
        <v>46</v>
      </c>
      <c r="J113" s="79"/>
      <c r="K113" s="79"/>
      <c r="L113" s="79"/>
      <c r="M113" s="79"/>
      <c r="N113" s="79"/>
      <c r="O113" s="14"/>
      <c r="P113" s="52">
        <v>205</v>
      </c>
      <c r="Q113" s="60" t="s">
        <v>190</v>
      </c>
      <c r="R113" s="62"/>
    </row>
    <row r="114" spans="1:18" ht="15" hidden="1">
      <c r="A114" s="12"/>
      <c r="B114" s="49" t="s">
        <v>193</v>
      </c>
      <c r="C114" s="50"/>
      <c r="D114" s="50"/>
      <c r="E114" s="15">
        <v>2002</v>
      </c>
      <c r="F114" s="45">
        <v>1</v>
      </c>
      <c r="G114" s="128" t="s">
        <v>191</v>
      </c>
      <c r="H114" s="135" t="s">
        <v>54</v>
      </c>
      <c r="I114" s="79" t="s">
        <v>60</v>
      </c>
      <c r="J114" s="79"/>
      <c r="K114" s="79"/>
      <c r="L114" s="79"/>
      <c r="M114" s="79"/>
      <c r="N114" s="79"/>
      <c r="O114" s="14"/>
      <c r="P114" s="52">
        <v>70</v>
      </c>
      <c r="Q114" s="60" t="s">
        <v>190</v>
      </c>
      <c r="R114" s="62"/>
    </row>
    <row r="115" spans="1:18" ht="15" hidden="1">
      <c r="A115" s="12"/>
      <c r="B115" s="49" t="s">
        <v>193</v>
      </c>
      <c r="C115" s="50"/>
      <c r="D115" s="50"/>
      <c r="E115" s="15">
        <v>2002</v>
      </c>
      <c r="F115" s="45">
        <v>1</v>
      </c>
      <c r="G115" s="128" t="s">
        <v>191</v>
      </c>
      <c r="H115" s="135" t="s">
        <v>54</v>
      </c>
      <c r="I115" s="79" t="s">
        <v>46</v>
      </c>
      <c r="J115" s="79"/>
      <c r="K115" s="79"/>
      <c r="L115" s="79"/>
      <c r="M115" s="79"/>
      <c r="N115" s="79"/>
      <c r="O115" s="14"/>
      <c r="P115" s="52">
        <v>180</v>
      </c>
      <c r="Q115" s="60" t="s">
        <v>190</v>
      </c>
      <c r="R115" s="62"/>
    </row>
    <row r="116" spans="1:18" ht="15" hidden="1">
      <c r="A116" s="12"/>
      <c r="B116" s="19" t="s">
        <v>194</v>
      </c>
      <c r="C116" s="30"/>
      <c r="D116" s="30"/>
      <c r="E116" s="15">
        <v>2002</v>
      </c>
      <c r="F116" s="45">
        <v>1</v>
      </c>
      <c r="G116" s="128" t="s">
        <v>191</v>
      </c>
      <c r="H116" s="135" t="s">
        <v>55</v>
      </c>
      <c r="I116" s="79" t="s">
        <v>60</v>
      </c>
      <c r="J116" s="79"/>
      <c r="K116" s="79"/>
      <c r="L116" s="79"/>
      <c r="M116" s="79"/>
      <c r="N116" s="79"/>
      <c r="O116" s="14"/>
      <c r="P116" s="46">
        <v>65</v>
      </c>
      <c r="Q116" s="60" t="s">
        <v>190</v>
      </c>
      <c r="R116" s="48"/>
    </row>
    <row r="117" spans="1:18" ht="15" hidden="1">
      <c r="A117" s="12"/>
      <c r="B117" s="19" t="s">
        <v>194</v>
      </c>
      <c r="C117" s="30"/>
      <c r="D117" s="30"/>
      <c r="E117" s="15">
        <v>2002</v>
      </c>
      <c r="F117" s="45">
        <v>1</v>
      </c>
      <c r="G117" s="128" t="s">
        <v>191</v>
      </c>
      <c r="H117" s="135" t="s">
        <v>55</v>
      </c>
      <c r="I117" s="79" t="s">
        <v>46</v>
      </c>
      <c r="J117" s="79"/>
      <c r="K117" s="79"/>
      <c r="L117" s="79"/>
      <c r="M117" s="79"/>
      <c r="N117" s="79"/>
      <c r="O117" s="14"/>
      <c r="P117" s="46">
        <v>180</v>
      </c>
      <c r="Q117" s="60" t="s">
        <v>190</v>
      </c>
      <c r="R117" s="66"/>
    </row>
    <row r="118" spans="1:18" ht="15" hidden="1">
      <c r="A118" s="12"/>
      <c r="B118" s="49" t="s">
        <v>197</v>
      </c>
      <c r="C118" s="50"/>
      <c r="D118" s="50"/>
      <c r="E118" s="44">
        <v>2001</v>
      </c>
      <c r="F118" s="45" t="s">
        <v>91</v>
      </c>
      <c r="G118" s="127" t="s">
        <v>196</v>
      </c>
      <c r="H118" s="136" t="s">
        <v>87</v>
      </c>
      <c r="I118" s="79" t="s">
        <v>60</v>
      </c>
      <c r="J118" s="79"/>
      <c r="K118" s="79"/>
      <c r="L118" s="79"/>
      <c r="M118" s="79"/>
      <c r="N118" s="79"/>
      <c r="O118" s="14"/>
      <c r="P118" s="65">
        <v>120</v>
      </c>
      <c r="Q118" s="74" t="s">
        <v>195</v>
      </c>
      <c r="R118" s="83"/>
    </row>
    <row r="119" spans="1:18" ht="15" hidden="1">
      <c r="A119" s="12"/>
      <c r="B119" s="49" t="s">
        <v>197</v>
      </c>
      <c r="C119" s="50"/>
      <c r="D119" s="50"/>
      <c r="E119" s="44">
        <v>2001</v>
      </c>
      <c r="F119" s="45" t="s">
        <v>91</v>
      </c>
      <c r="G119" s="127" t="s">
        <v>196</v>
      </c>
      <c r="H119" s="136" t="s">
        <v>87</v>
      </c>
      <c r="I119" s="79" t="s">
        <v>46</v>
      </c>
      <c r="J119" s="79"/>
      <c r="K119" s="79"/>
      <c r="L119" s="79"/>
      <c r="M119" s="79"/>
      <c r="N119" s="79"/>
      <c r="O119" s="14"/>
      <c r="P119" s="65">
        <v>265</v>
      </c>
      <c r="Q119" s="72" t="s">
        <v>195</v>
      </c>
      <c r="R119" s="84"/>
    </row>
    <row r="120" spans="1:18" ht="15" hidden="1">
      <c r="A120" s="12"/>
      <c r="B120" s="49" t="s">
        <v>198</v>
      </c>
      <c r="C120" s="50"/>
      <c r="D120" s="50"/>
      <c r="E120" s="44">
        <v>2002</v>
      </c>
      <c r="F120" s="45" t="s">
        <v>23</v>
      </c>
      <c r="G120" s="127" t="s">
        <v>196</v>
      </c>
      <c r="H120" s="135" t="s">
        <v>54</v>
      </c>
      <c r="I120" s="79" t="s">
        <v>46</v>
      </c>
      <c r="J120" s="79"/>
      <c r="K120" s="79"/>
      <c r="L120" s="79"/>
      <c r="M120" s="79"/>
      <c r="N120" s="79"/>
      <c r="O120" s="14"/>
      <c r="P120" s="67">
        <v>164.5</v>
      </c>
      <c r="Q120" s="23" t="s">
        <v>195</v>
      </c>
      <c r="R120" s="21"/>
    </row>
    <row r="121" spans="1:18" ht="15" hidden="1">
      <c r="A121" s="12"/>
      <c r="B121" s="19" t="s">
        <v>199</v>
      </c>
      <c r="C121" s="30"/>
      <c r="D121" s="30"/>
      <c r="E121" s="15">
        <v>2002</v>
      </c>
      <c r="F121" s="45">
        <v>1</v>
      </c>
      <c r="G121" s="127" t="s">
        <v>196</v>
      </c>
      <c r="H121" s="135" t="s">
        <v>51</v>
      </c>
      <c r="I121" s="79" t="s">
        <v>46</v>
      </c>
      <c r="J121" s="79"/>
      <c r="K121" s="79"/>
      <c r="L121" s="79"/>
      <c r="M121" s="79"/>
      <c r="N121" s="79"/>
      <c r="O121" s="14"/>
      <c r="P121" s="46">
        <v>185.5</v>
      </c>
      <c r="Q121" s="23"/>
      <c r="R121" s="48"/>
    </row>
    <row r="122" spans="1:18" ht="15" hidden="1">
      <c r="A122" s="12"/>
      <c r="B122" s="49" t="s">
        <v>200</v>
      </c>
      <c r="C122" s="50"/>
      <c r="D122" s="68"/>
      <c r="E122" s="44">
        <v>2001</v>
      </c>
      <c r="F122" s="45">
        <v>1</v>
      </c>
      <c r="G122" s="127" t="s">
        <v>196</v>
      </c>
      <c r="H122" s="136" t="s">
        <v>172</v>
      </c>
      <c r="I122" s="79" t="s">
        <v>46</v>
      </c>
      <c r="J122" s="79"/>
      <c r="K122" s="79"/>
      <c r="L122" s="79"/>
      <c r="M122" s="79"/>
      <c r="N122" s="79"/>
      <c r="O122" s="14"/>
      <c r="P122" s="27">
        <v>171</v>
      </c>
      <c r="Q122" s="23"/>
      <c r="R122" s="71"/>
    </row>
    <row r="123" spans="1:18" ht="15" hidden="1">
      <c r="A123" s="12"/>
      <c r="B123" s="49" t="s">
        <v>201</v>
      </c>
      <c r="C123" s="50"/>
      <c r="D123" s="50"/>
      <c r="E123" s="44">
        <v>2002</v>
      </c>
      <c r="F123" s="45">
        <v>1</v>
      </c>
      <c r="G123" s="127" t="s">
        <v>196</v>
      </c>
      <c r="H123" s="135" t="s">
        <v>51</v>
      </c>
      <c r="I123" s="79" t="s">
        <v>57</v>
      </c>
      <c r="J123" s="79"/>
      <c r="K123" s="79"/>
      <c r="L123" s="79"/>
      <c r="M123" s="79"/>
      <c r="N123" s="79"/>
      <c r="O123" s="14"/>
      <c r="P123" s="52">
        <v>186</v>
      </c>
      <c r="Q123" s="23"/>
      <c r="R123" s="18"/>
    </row>
    <row r="124" spans="1:18" ht="15" hidden="1">
      <c r="A124" s="12"/>
      <c r="B124" s="19" t="s">
        <v>202</v>
      </c>
      <c r="C124" s="30"/>
      <c r="D124" s="30"/>
      <c r="E124" s="44">
        <v>2001</v>
      </c>
      <c r="F124" s="45">
        <v>1</v>
      </c>
      <c r="G124" s="127" t="s">
        <v>196</v>
      </c>
      <c r="H124" s="135" t="s">
        <v>48</v>
      </c>
      <c r="I124" s="79" t="s">
        <v>57</v>
      </c>
      <c r="J124" s="79"/>
      <c r="K124" s="79"/>
      <c r="L124" s="79"/>
      <c r="M124" s="79"/>
      <c r="N124" s="79"/>
      <c r="O124" s="14"/>
      <c r="P124" s="46">
        <v>154</v>
      </c>
      <c r="Q124" s="23" t="s">
        <v>195</v>
      </c>
      <c r="R124" s="48"/>
    </row>
    <row r="125" spans="1:18" ht="15" hidden="1">
      <c r="A125" s="12"/>
      <c r="B125" s="49" t="s">
        <v>203</v>
      </c>
      <c r="C125" s="50"/>
      <c r="D125" s="50"/>
      <c r="E125" s="15">
        <v>2002</v>
      </c>
      <c r="F125" s="45">
        <v>1</v>
      </c>
      <c r="G125" s="127" t="s">
        <v>217</v>
      </c>
      <c r="H125" s="135" t="s">
        <v>51</v>
      </c>
      <c r="I125" s="79" t="s">
        <v>60</v>
      </c>
      <c r="J125" s="79"/>
      <c r="K125" s="79"/>
      <c r="L125" s="79"/>
      <c r="M125" s="79"/>
      <c r="N125" s="79"/>
      <c r="O125" s="14"/>
      <c r="P125" s="67">
        <v>66</v>
      </c>
      <c r="Q125" s="70" t="s">
        <v>210</v>
      </c>
      <c r="R125" s="71"/>
    </row>
    <row r="126" spans="1:18" ht="15" hidden="1">
      <c r="A126" s="12"/>
      <c r="B126" s="19" t="s">
        <v>204</v>
      </c>
      <c r="C126" s="30"/>
      <c r="D126" s="30"/>
      <c r="E126" s="44">
        <v>2001</v>
      </c>
      <c r="F126" s="45" t="s">
        <v>91</v>
      </c>
      <c r="G126" s="127" t="s">
        <v>217</v>
      </c>
      <c r="H126" s="135" t="s">
        <v>55</v>
      </c>
      <c r="I126" s="79" t="s">
        <v>46</v>
      </c>
      <c r="J126" s="79"/>
      <c r="K126" s="79"/>
      <c r="L126" s="79"/>
      <c r="M126" s="79"/>
      <c r="N126" s="79"/>
      <c r="O126" s="14"/>
      <c r="P126" s="46">
        <v>198</v>
      </c>
      <c r="Q126" s="47" t="s">
        <v>211</v>
      </c>
      <c r="R126" s="48"/>
    </row>
    <row r="127" spans="1:18" ht="15" hidden="1">
      <c r="A127" s="337"/>
      <c r="B127" s="19" t="s">
        <v>471</v>
      </c>
      <c r="C127" s="30"/>
      <c r="D127" s="30"/>
      <c r="E127" s="44">
        <v>2002</v>
      </c>
      <c r="F127" s="28">
        <v>2</v>
      </c>
      <c r="G127" s="127" t="s">
        <v>217</v>
      </c>
      <c r="H127" s="135" t="s">
        <v>50</v>
      </c>
      <c r="I127" s="79" t="s">
        <v>60</v>
      </c>
      <c r="J127" s="79"/>
      <c r="K127" s="79"/>
      <c r="L127" s="79"/>
      <c r="M127" s="79"/>
      <c r="N127" s="79"/>
      <c r="O127" s="14"/>
      <c r="P127" s="46">
        <v>60</v>
      </c>
      <c r="Q127" s="47" t="s">
        <v>214</v>
      </c>
      <c r="R127" s="48"/>
    </row>
    <row r="128" spans="1:18" ht="15" hidden="1">
      <c r="A128" s="12"/>
      <c r="B128" s="19" t="s">
        <v>205</v>
      </c>
      <c r="C128" s="30"/>
      <c r="D128" s="30"/>
      <c r="E128" s="44">
        <v>2001</v>
      </c>
      <c r="F128" s="45" t="s">
        <v>23</v>
      </c>
      <c r="G128" s="127" t="s">
        <v>217</v>
      </c>
      <c r="H128" s="135" t="s">
        <v>86</v>
      </c>
      <c r="I128" s="79" t="s">
        <v>60</v>
      </c>
      <c r="J128" s="79"/>
      <c r="K128" s="79"/>
      <c r="L128" s="79"/>
      <c r="M128" s="79"/>
      <c r="N128" s="79"/>
      <c r="O128" s="14"/>
      <c r="P128" s="46">
        <v>73</v>
      </c>
      <c r="Q128" s="47" t="s">
        <v>212</v>
      </c>
      <c r="R128" s="48"/>
    </row>
    <row r="129" spans="1:18" ht="15" hidden="1">
      <c r="A129" s="12"/>
      <c r="B129" s="19" t="s">
        <v>205</v>
      </c>
      <c r="C129" s="30"/>
      <c r="D129" s="30"/>
      <c r="E129" s="44">
        <v>2001</v>
      </c>
      <c r="F129" s="45" t="s">
        <v>23</v>
      </c>
      <c r="G129" s="127" t="s">
        <v>217</v>
      </c>
      <c r="H129" s="135" t="s">
        <v>86</v>
      </c>
      <c r="I129" s="79" t="s">
        <v>46</v>
      </c>
      <c r="J129" s="79"/>
      <c r="K129" s="79"/>
      <c r="L129" s="79"/>
      <c r="M129" s="79"/>
      <c r="N129" s="79"/>
      <c r="O129" s="14"/>
      <c r="P129" s="46">
        <v>154.5</v>
      </c>
      <c r="Q129" s="47" t="s">
        <v>212</v>
      </c>
      <c r="R129" s="75"/>
    </row>
    <row r="130" spans="1:18" ht="15" hidden="1">
      <c r="A130" s="12"/>
      <c r="B130" s="49" t="s">
        <v>206</v>
      </c>
      <c r="C130" s="50"/>
      <c r="D130" s="50"/>
      <c r="E130" s="122">
        <v>2002</v>
      </c>
      <c r="F130" s="88">
        <v>2</v>
      </c>
      <c r="G130" s="127" t="s">
        <v>217</v>
      </c>
      <c r="H130" s="135" t="s">
        <v>55</v>
      </c>
      <c r="I130" s="79" t="s">
        <v>60</v>
      </c>
      <c r="J130" s="79"/>
      <c r="K130" s="79"/>
      <c r="L130" s="79"/>
      <c r="M130" s="79"/>
      <c r="N130" s="79"/>
      <c r="O130" s="14"/>
      <c r="P130" s="52">
        <v>63</v>
      </c>
      <c r="Q130" s="77" t="s">
        <v>213</v>
      </c>
      <c r="R130" s="83"/>
    </row>
    <row r="131" spans="1:18" ht="15" hidden="1">
      <c r="A131" s="12"/>
      <c r="B131" s="55" t="s">
        <v>207</v>
      </c>
      <c r="C131" s="55"/>
      <c r="D131" s="55"/>
      <c r="E131" s="122">
        <v>2001</v>
      </c>
      <c r="F131" s="45" t="s">
        <v>23</v>
      </c>
      <c r="G131" s="127" t="s">
        <v>217</v>
      </c>
      <c r="H131" s="135" t="s">
        <v>172</v>
      </c>
      <c r="I131" s="79" t="s">
        <v>60</v>
      </c>
      <c r="J131" s="79"/>
      <c r="K131" s="79"/>
      <c r="L131" s="79"/>
      <c r="M131" s="79"/>
      <c r="N131" s="79"/>
      <c r="O131" s="14"/>
      <c r="P131" s="56">
        <v>85</v>
      </c>
      <c r="Q131" s="25" t="s">
        <v>215</v>
      </c>
      <c r="R131" s="26"/>
    </row>
    <row r="132" spans="1:18" ht="15" hidden="1">
      <c r="A132" s="12"/>
      <c r="B132" s="55" t="s">
        <v>207</v>
      </c>
      <c r="C132" s="55"/>
      <c r="D132" s="55"/>
      <c r="E132" s="122">
        <v>2001</v>
      </c>
      <c r="F132" s="45" t="s">
        <v>23</v>
      </c>
      <c r="G132" s="127" t="s">
        <v>217</v>
      </c>
      <c r="H132" s="135" t="s">
        <v>172</v>
      </c>
      <c r="I132" s="79" t="s">
        <v>46</v>
      </c>
      <c r="J132" s="79"/>
      <c r="K132" s="79"/>
      <c r="L132" s="79"/>
      <c r="M132" s="79"/>
      <c r="N132" s="79"/>
      <c r="O132" s="14"/>
      <c r="P132" s="56">
        <v>220.5</v>
      </c>
      <c r="Q132" s="25" t="s">
        <v>215</v>
      </c>
      <c r="R132" s="26"/>
    </row>
    <row r="133" spans="1:18" ht="15" hidden="1">
      <c r="A133" s="12"/>
      <c r="B133" s="55" t="s">
        <v>208</v>
      </c>
      <c r="C133" s="55"/>
      <c r="D133" s="55"/>
      <c r="E133" s="122">
        <v>2002</v>
      </c>
      <c r="F133" s="45">
        <v>1</v>
      </c>
      <c r="G133" s="127" t="s">
        <v>217</v>
      </c>
      <c r="H133" s="115" t="s">
        <v>173</v>
      </c>
      <c r="I133" s="79" t="s">
        <v>61</v>
      </c>
      <c r="J133" s="79"/>
      <c r="K133" s="79"/>
      <c r="L133" s="79"/>
      <c r="M133" s="79"/>
      <c r="N133" s="79"/>
      <c r="O133" s="14"/>
      <c r="P133" s="56">
        <v>78</v>
      </c>
      <c r="Q133" s="25" t="s">
        <v>216</v>
      </c>
      <c r="R133" s="26"/>
    </row>
    <row r="134" spans="1:18" ht="15" hidden="1">
      <c r="A134" s="12"/>
      <c r="B134" s="55" t="s">
        <v>208</v>
      </c>
      <c r="C134" s="55"/>
      <c r="D134" s="55"/>
      <c r="E134" s="122">
        <v>2002</v>
      </c>
      <c r="F134" s="45">
        <v>1</v>
      </c>
      <c r="G134" s="127" t="s">
        <v>217</v>
      </c>
      <c r="H134" s="115" t="s">
        <v>173</v>
      </c>
      <c r="I134" s="79" t="s">
        <v>57</v>
      </c>
      <c r="J134" s="79"/>
      <c r="K134" s="79"/>
      <c r="L134" s="79"/>
      <c r="M134" s="79"/>
      <c r="N134" s="79"/>
      <c r="O134" s="14"/>
      <c r="P134" s="86">
        <v>178</v>
      </c>
      <c r="Q134" s="25" t="s">
        <v>216</v>
      </c>
      <c r="R134" s="26"/>
    </row>
    <row r="135" spans="1:18" ht="15" hidden="1">
      <c r="A135" s="12"/>
      <c r="B135" s="58" t="s">
        <v>209</v>
      </c>
      <c r="C135" s="50"/>
      <c r="D135" s="50"/>
      <c r="E135" s="59">
        <v>2001</v>
      </c>
      <c r="F135" s="45">
        <v>1</v>
      </c>
      <c r="G135" s="127" t="s">
        <v>217</v>
      </c>
      <c r="H135" s="115" t="s">
        <v>173</v>
      </c>
      <c r="I135" s="79" t="s">
        <v>57</v>
      </c>
      <c r="J135" s="79"/>
      <c r="K135" s="79"/>
      <c r="L135" s="79"/>
      <c r="M135" s="79"/>
      <c r="N135" s="79"/>
      <c r="O135" s="14"/>
      <c r="P135" s="52">
        <v>150</v>
      </c>
      <c r="Q135" s="60" t="s">
        <v>216</v>
      </c>
      <c r="R135" s="61"/>
    </row>
    <row r="136" spans="1:18" ht="15" hidden="1">
      <c r="A136" s="12"/>
      <c r="B136" s="49" t="s">
        <v>218</v>
      </c>
      <c r="C136" s="50"/>
      <c r="D136" s="50"/>
      <c r="E136" s="122">
        <v>2002</v>
      </c>
      <c r="F136" s="45">
        <v>1</v>
      </c>
      <c r="G136" s="120" t="s">
        <v>219</v>
      </c>
      <c r="H136" s="135" t="s">
        <v>54</v>
      </c>
      <c r="I136" s="79" t="s">
        <v>60</v>
      </c>
      <c r="J136" s="79"/>
      <c r="K136" s="79"/>
      <c r="L136" s="79"/>
      <c r="M136" s="79"/>
      <c r="N136" s="79"/>
      <c r="O136" s="14"/>
      <c r="P136" s="52">
        <v>56</v>
      </c>
      <c r="Q136" s="20" t="s">
        <v>220</v>
      </c>
      <c r="R136" s="62"/>
    </row>
    <row r="137" spans="1:18" ht="15" hidden="1">
      <c r="A137" s="12"/>
      <c r="B137" s="49" t="s">
        <v>221</v>
      </c>
      <c r="C137" s="50"/>
      <c r="D137" s="50"/>
      <c r="E137" s="122">
        <v>2002</v>
      </c>
      <c r="F137" s="45">
        <v>1</v>
      </c>
      <c r="G137" s="120" t="s">
        <v>227</v>
      </c>
      <c r="H137" s="135" t="s">
        <v>51</v>
      </c>
      <c r="I137" s="79" t="s">
        <v>46</v>
      </c>
      <c r="J137" s="79"/>
      <c r="K137" s="79"/>
      <c r="L137" s="79"/>
      <c r="M137" s="79"/>
      <c r="N137" s="79"/>
      <c r="O137" s="14"/>
      <c r="P137" s="52">
        <v>146</v>
      </c>
      <c r="Q137" s="20" t="s">
        <v>224</v>
      </c>
      <c r="R137" s="62"/>
    </row>
    <row r="138" spans="1:18" ht="15" hidden="1">
      <c r="A138" s="12"/>
      <c r="B138" s="49" t="s">
        <v>222</v>
      </c>
      <c r="C138" s="50"/>
      <c r="D138" s="50"/>
      <c r="E138" s="122">
        <v>2002</v>
      </c>
      <c r="F138" s="45">
        <v>1</v>
      </c>
      <c r="G138" s="120" t="s">
        <v>227</v>
      </c>
      <c r="H138" s="115" t="s">
        <v>173</v>
      </c>
      <c r="I138" s="79" t="s">
        <v>57</v>
      </c>
      <c r="J138" s="79"/>
      <c r="K138" s="79"/>
      <c r="L138" s="79"/>
      <c r="M138" s="79"/>
      <c r="N138" s="79"/>
      <c r="O138" s="14"/>
      <c r="P138" s="52">
        <v>176</v>
      </c>
      <c r="Q138" s="23" t="s">
        <v>225</v>
      </c>
      <c r="R138" s="62"/>
    </row>
    <row r="139" spans="1:18" ht="15" hidden="1">
      <c r="A139" s="12"/>
      <c r="B139" s="19" t="s">
        <v>223</v>
      </c>
      <c r="C139" s="30"/>
      <c r="D139" s="30"/>
      <c r="E139" s="59">
        <v>2001</v>
      </c>
      <c r="F139" s="45">
        <v>1</v>
      </c>
      <c r="G139" s="120" t="s">
        <v>227</v>
      </c>
      <c r="H139" s="115" t="s">
        <v>173</v>
      </c>
      <c r="I139" s="79" t="s">
        <v>57</v>
      </c>
      <c r="J139" s="79"/>
      <c r="K139" s="79"/>
      <c r="L139" s="79"/>
      <c r="M139" s="79"/>
      <c r="N139" s="79"/>
      <c r="O139" s="14"/>
      <c r="P139" s="46">
        <v>172</v>
      </c>
      <c r="Q139" s="47" t="s">
        <v>226</v>
      </c>
      <c r="R139" s="48"/>
    </row>
    <row r="140" spans="1:18" ht="15" hidden="1">
      <c r="A140" s="12"/>
      <c r="B140" s="49" t="s">
        <v>228</v>
      </c>
      <c r="C140" s="50"/>
      <c r="D140" s="50"/>
      <c r="E140" s="15">
        <v>2001</v>
      </c>
      <c r="F140" s="45">
        <v>1</v>
      </c>
      <c r="G140" s="120" t="s">
        <v>234</v>
      </c>
      <c r="H140" s="135" t="s">
        <v>54</v>
      </c>
      <c r="I140" s="79" t="s">
        <v>60</v>
      </c>
      <c r="J140" s="79"/>
      <c r="K140" s="79"/>
      <c r="L140" s="79"/>
      <c r="M140" s="79"/>
      <c r="N140" s="79"/>
      <c r="O140" s="14"/>
      <c r="P140" s="52">
        <v>80</v>
      </c>
      <c r="Q140" s="64" t="s">
        <v>231</v>
      </c>
      <c r="R140" s="66"/>
    </row>
    <row r="141" spans="1:18" ht="15" hidden="1">
      <c r="A141" s="12"/>
      <c r="B141" s="49" t="s">
        <v>228</v>
      </c>
      <c r="C141" s="50"/>
      <c r="D141" s="50"/>
      <c r="E141" s="15">
        <v>2001</v>
      </c>
      <c r="F141" s="45">
        <v>1</v>
      </c>
      <c r="G141" s="120" t="s">
        <v>234</v>
      </c>
      <c r="H141" s="135" t="s">
        <v>54</v>
      </c>
      <c r="I141" s="79" t="s">
        <v>46</v>
      </c>
      <c r="J141" s="79"/>
      <c r="K141" s="79"/>
      <c r="L141" s="79"/>
      <c r="M141" s="79"/>
      <c r="N141" s="79"/>
      <c r="O141" s="14"/>
      <c r="P141" s="52">
        <v>188</v>
      </c>
      <c r="Q141" s="64" t="s">
        <v>231</v>
      </c>
      <c r="R141" s="66"/>
    </row>
    <row r="142" spans="1:18" ht="15" hidden="1">
      <c r="A142" s="12"/>
      <c r="B142" s="49" t="s">
        <v>229</v>
      </c>
      <c r="C142" s="50"/>
      <c r="D142" s="50"/>
      <c r="E142" s="28">
        <v>2002</v>
      </c>
      <c r="F142" s="45">
        <v>1</v>
      </c>
      <c r="G142" s="120" t="s">
        <v>234</v>
      </c>
      <c r="H142" s="135" t="s">
        <v>55</v>
      </c>
      <c r="I142" s="79" t="s">
        <v>60</v>
      </c>
      <c r="J142" s="79"/>
      <c r="K142" s="79"/>
      <c r="L142" s="79"/>
      <c r="M142" s="79"/>
      <c r="N142" s="79"/>
      <c r="O142" s="14"/>
      <c r="P142" s="65">
        <v>65</v>
      </c>
      <c r="Q142" s="74" t="s">
        <v>232</v>
      </c>
      <c r="R142" s="83"/>
    </row>
    <row r="143" spans="1:18" ht="15" hidden="1">
      <c r="A143" s="12"/>
      <c r="B143" s="49" t="s">
        <v>230</v>
      </c>
      <c r="C143" s="50"/>
      <c r="D143" s="50"/>
      <c r="E143" s="28">
        <v>2001</v>
      </c>
      <c r="F143" s="45">
        <v>1</v>
      </c>
      <c r="G143" s="120" t="s">
        <v>234</v>
      </c>
      <c r="H143" s="134" t="s">
        <v>50</v>
      </c>
      <c r="I143" s="79" t="s">
        <v>57</v>
      </c>
      <c r="J143" s="79"/>
      <c r="K143" s="79"/>
      <c r="L143" s="79"/>
      <c r="M143" s="79"/>
      <c r="N143" s="79"/>
      <c r="O143" s="14"/>
      <c r="P143" s="65">
        <v>168</v>
      </c>
      <c r="Q143" s="89" t="s">
        <v>233</v>
      </c>
      <c r="R143" s="84"/>
    </row>
    <row r="144" spans="1:18" ht="15">
      <c r="A144" s="12"/>
      <c r="B144" s="49" t="s">
        <v>235</v>
      </c>
      <c r="C144" s="50"/>
      <c r="D144" s="50"/>
      <c r="E144" s="28">
        <v>2002</v>
      </c>
      <c r="F144" s="45" t="s">
        <v>23</v>
      </c>
      <c r="G144" s="120" t="s">
        <v>31</v>
      </c>
      <c r="H144" s="134" t="s">
        <v>50</v>
      </c>
      <c r="I144" s="79" t="s">
        <v>46</v>
      </c>
      <c r="J144" s="79"/>
      <c r="K144" s="79"/>
      <c r="L144" s="79"/>
      <c r="M144" s="79"/>
      <c r="N144" s="79"/>
      <c r="O144" s="14"/>
      <c r="P144" s="67">
        <v>120</v>
      </c>
      <c r="Q144" s="17" t="s">
        <v>238</v>
      </c>
      <c r="R144" s="21"/>
    </row>
    <row r="145" spans="1:18" ht="15">
      <c r="A145" s="12"/>
      <c r="B145" s="49" t="s">
        <v>235</v>
      </c>
      <c r="C145" s="50"/>
      <c r="D145" s="50"/>
      <c r="E145" s="28">
        <v>2002</v>
      </c>
      <c r="F145" s="45" t="s">
        <v>23</v>
      </c>
      <c r="G145" s="120" t="s">
        <v>31</v>
      </c>
      <c r="H145" s="134" t="s">
        <v>50</v>
      </c>
      <c r="I145" s="79" t="s">
        <v>60</v>
      </c>
      <c r="J145" s="79"/>
      <c r="K145" s="79"/>
      <c r="L145" s="79"/>
      <c r="M145" s="79"/>
      <c r="N145" s="79"/>
      <c r="O145" s="14"/>
      <c r="P145" s="67">
        <v>70</v>
      </c>
      <c r="Q145" s="17" t="s">
        <v>238</v>
      </c>
      <c r="R145" s="21"/>
    </row>
    <row r="146" spans="1:18" ht="15">
      <c r="A146" s="12"/>
      <c r="B146" s="49" t="s">
        <v>236</v>
      </c>
      <c r="C146" s="50"/>
      <c r="D146" s="50"/>
      <c r="E146" s="28">
        <v>2002</v>
      </c>
      <c r="F146" s="45" t="s">
        <v>23</v>
      </c>
      <c r="G146" s="120" t="s">
        <v>31</v>
      </c>
      <c r="H146" s="135" t="s">
        <v>172</v>
      </c>
      <c r="I146" s="79" t="s">
        <v>46</v>
      </c>
      <c r="J146" s="79"/>
      <c r="K146" s="79"/>
      <c r="L146" s="79"/>
      <c r="M146" s="79"/>
      <c r="N146" s="79"/>
      <c r="O146" s="14"/>
      <c r="P146" s="67">
        <v>290</v>
      </c>
      <c r="Q146" s="17" t="s">
        <v>239</v>
      </c>
      <c r="R146" s="21"/>
    </row>
    <row r="147" spans="1:18" ht="15">
      <c r="A147" s="12"/>
      <c r="B147" s="49" t="s">
        <v>236</v>
      </c>
      <c r="C147" s="50"/>
      <c r="D147" s="50"/>
      <c r="E147" s="28">
        <v>2002</v>
      </c>
      <c r="F147" s="45" t="s">
        <v>23</v>
      </c>
      <c r="G147" s="120" t="s">
        <v>31</v>
      </c>
      <c r="H147" s="135" t="s">
        <v>172</v>
      </c>
      <c r="I147" s="79" t="s">
        <v>60</v>
      </c>
      <c r="J147" s="79"/>
      <c r="K147" s="79"/>
      <c r="L147" s="79"/>
      <c r="M147" s="79"/>
      <c r="N147" s="79"/>
      <c r="O147" s="14"/>
      <c r="P147" s="67">
        <v>110</v>
      </c>
      <c r="Q147" s="70" t="s">
        <v>239</v>
      </c>
      <c r="R147" s="84"/>
    </row>
    <row r="148" spans="1:18" ht="15">
      <c r="A148" s="12"/>
      <c r="B148" s="19" t="s">
        <v>237</v>
      </c>
      <c r="C148" s="30"/>
      <c r="D148" s="30"/>
      <c r="E148" s="44">
        <v>2001</v>
      </c>
      <c r="F148" s="45">
        <v>1</v>
      </c>
      <c r="G148" s="120" t="s">
        <v>31</v>
      </c>
      <c r="H148" s="115" t="s">
        <v>173</v>
      </c>
      <c r="I148" s="79" t="s">
        <v>57</v>
      </c>
      <c r="J148" s="79"/>
      <c r="K148" s="79"/>
      <c r="L148" s="79"/>
      <c r="M148" s="79"/>
      <c r="N148" s="79"/>
      <c r="O148" s="14"/>
      <c r="P148" s="46">
        <v>210</v>
      </c>
      <c r="Q148" s="17" t="s">
        <v>239</v>
      </c>
      <c r="R148" s="48"/>
    </row>
    <row r="149" spans="1:18" ht="15" hidden="1">
      <c r="A149" s="12"/>
      <c r="B149" s="49" t="s">
        <v>240</v>
      </c>
      <c r="C149" s="50"/>
      <c r="D149" s="68"/>
      <c r="E149" s="69">
        <v>2002</v>
      </c>
      <c r="F149" s="45">
        <v>1</v>
      </c>
      <c r="G149" s="120" t="s">
        <v>30</v>
      </c>
      <c r="H149" s="136" t="s">
        <v>87</v>
      </c>
      <c r="I149" s="79" t="s">
        <v>46</v>
      </c>
      <c r="J149" s="79"/>
      <c r="K149" s="79"/>
      <c r="L149" s="79"/>
      <c r="M149" s="79"/>
      <c r="N149" s="79"/>
      <c r="O149" s="14"/>
      <c r="P149" s="27"/>
      <c r="Q149" s="70" t="s">
        <v>251</v>
      </c>
      <c r="R149" s="71"/>
    </row>
    <row r="150" spans="1:18" ht="15" hidden="1">
      <c r="A150" s="12"/>
      <c r="B150" s="49" t="s">
        <v>241</v>
      </c>
      <c r="C150" s="50"/>
      <c r="D150" s="50"/>
      <c r="E150" s="122">
        <v>2001</v>
      </c>
      <c r="F150" s="45">
        <v>1</v>
      </c>
      <c r="G150" s="120" t="s">
        <v>30</v>
      </c>
      <c r="H150" s="91" t="s">
        <v>86</v>
      </c>
      <c r="I150" s="79" t="s">
        <v>46</v>
      </c>
      <c r="J150" s="79"/>
      <c r="K150" s="79"/>
      <c r="L150" s="79"/>
      <c r="M150" s="79"/>
      <c r="N150" s="79"/>
      <c r="O150" s="14"/>
      <c r="P150" s="52"/>
      <c r="Q150" s="72" t="s">
        <v>252</v>
      </c>
      <c r="R150" s="18"/>
    </row>
    <row r="151" spans="1:18" ht="15" hidden="1">
      <c r="A151" s="12"/>
      <c r="B151" s="49" t="s">
        <v>241</v>
      </c>
      <c r="C151" s="50"/>
      <c r="D151" s="50"/>
      <c r="E151" s="122">
        <v>2001</v>
      </c>
      <c r="F151" s="45">
        <v>1</v>
      </c>
      <c r="G151" s="120" t="s">
        <v>30</v>
      </c>
      <c r="H151" s="91" t="s">
        <v>86</v>
      </c>
      <c r="I151" s="79" t="s">
        <v>60</v>
      </c>
      <c r="J151" s="79"/>
      <c r="K151" s="79"/>
      <c r="L151" s="79"/>
      <c r="M151" s="79"/>
      <c r="N151" s="79"/>
      <c r="O151" s="14"/>
      <c r="P151" s="52"/>
      <c r="Q151" s="72" t="s">
        <v>252</v>
      </c>
      <c r="R151" s="23"/>
    </row>
    <row r="152" spans="1:18" ht="15" hidden="1">
      <c r="A152" s="12"/>
      <c r="B152" s="19" t="s">
        <v>242</v>
      </c>
      <c r="C152" s="30"/>
      <c r="D152" s="30"/>
      <c r="E152" s="44">
        <v>2002</v>
      </c>
      <c r="F152" s="45">
        <v>1</v>
      </c>
      <c r="G152" s="120" t="s">
        <v>30</v>
      </c>
      <c r="H152" s="135" t="s">
        <v>55</v>
      </c>
      <c r="I152" s="79" t="s">
        <v>46</v>
      </c>
      <c r="J152" s="79"/>
      <c r="K152" s="79"/>
      <c r="L152" s="79"/>
      <c r="M152" s="79"/>
      <c r="N152" s="79"/>
      <c r="O152" s="14"/>
      <c r="P152" s="46"/>
      <c r="Q152" s="76" t="s">
        <v>251</v>
      </c>
      <c r="R152" s="75"/>
    </row>
    <row r="153" spans="1:18" ht="15" hidden="1">
      <c r="A153" s="12"/>
      <c r="B153" s="19" t="s">
        <v>242</v>
      </c>
      <c r="C153" s="30"/>
      <c r="D153" s="30"/>
      <c r="E153" s="44">
        <v>2002</v>
      </c>
      <c r="F153" s="45">
        <v>1</v>
      </c>
      <c r="G153" s="120" t="s">
        <v>30</v>
      </c>
      <c r="H153" s="135" t="s">
        <v>55</v>
      </c>
      <c r="I153" s="79" t="s">
        <v>60</v>
      </c>
      <c r="J153" s="79"/>
      <c r="K153" s="79"/>
      <c r="L153" s="79"/>
      <c r="M153" s="79"/>
      <c r="N153" s="79"/>
      <c r="O153" s="14"/>
      <c r="P153" s="124"/>
      <c r="Q153" s="125" t="s">
        <v>251</v>
      </c>
      <c r="R153" s="26"/>
    </row>
    <row r="154" spans="1:18" ht="15" hidden="1">
      <c r="A154" s="12"/>
      <c r="B154" s="49" t="s">
        <v>243</v>
      </c>
      <c r="C154" s="50"/>
      <c r="D154" s="50"/>
      <c r="E154" s="44">
        <v>2002</v>
      </c>
      <c r="F154" s="45">
        <v>1</v>
      </c>
      <c r="G154" s="120" t="s">
        <v>30</v>
      </c>
      <c r="H154" s="135" t="s">
        <v>54</v>
      </c>
      <c r="I154" s="79" t="s">
        <v>60</v>
      </c>
      <c r="J154" s="79"/>
      <c r="K154" s="79"/>
      <c r="L154" s="79"/>
      <c r="M154" s="79"/>
      <c r="N154" s="79"/>
      <c r="O154" s="14"/>
      <c r="P154" s="67"/>
      <c r="Q154" s="70" t="s">
        <v>253</v>
      </c>
      <c r="R154" s="71"/>
    </row>
    <row r="155" spans="1:18" ht="15" hidden="1">
      <c r="A155" s="12"/>
      <c r="B155" s="19" t="s">
        <v>244</v>
      </c>
      <c r="C155" s="30"/>
      <c r="D155" s="30"/>
      <c r="E155" s="28">
        <v>2001</v>
      </c>
      <c r="F155" s="45">
        <v>1</v>
      </c>
      <c r="G155" s="120" t="s">
        <v>30</v>
      </c>
      <c r="H155" s="135" t="s">
        <v>54</v>
      </c>
      <c r="I155" s="79" t="s">
        <v>46</v>
      </c>
      <c r="J155" s="79"/>
      <c r="K155" s="79"/>
      <c r="L155" s="79"/>
      <c r="M155" s="79"/>
      <c r="N155" s="79"/>
      <c r="O155" s="14"/>
      <c r="P155" s="46"/>
      <c r="Q155" s="90" t="s">
        <v>254</v>
      </c>
      <c r="R155" s="48"/>
    </row>
    <row r="156" spans="1:18" ht="15" hidden="1">
      <c r="A156" s="12"/>
      <c r="B156" s="19" t="s">
        <v>244</v>
      </c>
      <c r="C156" s="30"/>
      <c r="D156" s="30"/>
      <c r="E156" s="28">
        <v>2001</v>
      </c>
      <c r="F156" s="45">
        <v>1</v>
      </c>
      <c r="G156" s="120" t="s">
        <v>30</v>
      </c>
      <c r="H156" s="135" t="s">
        <v>54</v>
      </c>
      <c r="I156" s="79" t="s">
        <v>60</v>
      </c>
      <c r="J156" s="79"/>
      <c r="K156" s="79"/>
      <c r="L156" s="79"/>
      <c r="M156" s="79"/>
      <c r="N156" s="79"/>
      <c r="O156" s="14"/>
      <c r="P156" s="46"/>
      <c r="Q156" s="90" t="s">
        <v>254</v>
      </c>
      <c r="R156" s="48"/>
    </row>
    <row r="157" spans="1:18" ht="15" hidden="1">
      <c r="A157" s="12"/>
      <c r="B157" s="19" t="s">
        <v>245</v>
      </c>
      <c r="C157" s="30"/>
      <c r="D157" s="30"/>
      <c r="E157" s="44">
        <v>2001</v>
      </c>
      <c r="F157" s="45" t="s">
        <v>23</v>
      </c>
      <c r="G157" s="120" t="s">
        <v>30</v>
      </c>
      <c r="H157" s="91" t="s">
        <v>86</v>
      </c>
      <c r="I157" s="79" t="s">
        <v>46</v>
      </c>
      <c r="J157" s="79"/>
      <c r="K157" s="79"/>
      <c r="L157" s="79"/>
      <c r="M157" s="79"/>
      <c r="N157" s="79"/>
      <c r="O157" s="14"/>
      <c r="P157" s="46"/>
      <c r="Q157" s="87" t="s">
        <v>254</v>
      </c>
      <c r="R157" s="48"/>
    </row>
    <row r="158" spans="1:18" ht="15" hidden="1">
      <c r="A158" s="12"/>
      <c r="B158" s="19" t="s">
        <v>245</v>
      </c>
      <c r="C158" s="30"/>
      <c r="D158" s="30"/>
      <c r="E158" s="44">
        <v>2001</v>
      </c>
      <c r="F158" s="45" t="s">
        <v>23</v>
      </c>
      <c r="G158" s="120" t="s">
        <v>30</v>
      </c>
      <c r="H158" s="91" t="s">
        <v>86</v>
      </c>
      <c r="I158" s="79" t="s">
        <v>60</v>
      </c>
      <c r="J158" s="79"/>
      <c r="K158" s="79"/>
      <c r="L158" s="79"/>
      <c r="M158" s="79"/>
      <c r="N158" s="79"/>
      <c r="O158" s="14"/>
      <c r="P158" s="46"/>
      <c r="Q158" s="123" t="s">
        <v>254</v>
      </c>
      <c r="R158" s="75"/>
    </row>
    <row r="159" spans="1:18" ht="15" hidden="1">
      <c r="A159" s="12"/>
      <c r="B159" s="49" t="s">
        <v>246</v>
      </c>
      <c r="C159" s="50"/>
      <c r="D159" s="50"/>
      <c r="E159" s="28">
        <v>2002</v>
      </c>
      <c r="F159" s="45">
        <v>3</v>
      </c>
      <c r="G159" s="120" t="s">
        <v>30</v>
      </c>
      <c r="H159" s="135" t="s">
        <v>55</v>
      </c>
      <c r="I159" s="79" t="s">
        <v>46</v>
      </c>
      <c r="J159" s="79"/>
      <c r="K159" s="79"/>
      <c r="L159" s="79"/>
      <c r="M159" s="79"/>
      <c r="N159" s="79"/>
      <c r="O159" s="14"/>
      <c r="P159" s="112"/>
      <c r="Q159" s="119" t="s">
        <v>255</v>
      </c>
      <c r="R159" s="21"/>
    </row>
    <row r="160" spans="1:18" ht="15" hidden="1">
      <c r="A160" s="12"/>
      <c r="B160" s="49" t="s">
        <v>246</v>
      </c>
      <c r="C160" s="50"/>
      <c r="D160" s="50"/>
      <c r="E160" s="28">
        <v>2002</v>
      </c>
      <c r="F160" s="45">
        <v>3</v>
      </c>
      <c r="G160" s="120" t="s">
        <v>30</v>
      </c>
      <c r="H160" s="135" t="s">
        <v>55</v>
      </c>
      <c r="I160" s="79" t="s">
        <v>60</v>
      </c>
      <c r="J160" s="79"/>
      <c r="K160" s="79"/>
      <c r="L160" s="79"/>
      <c r="M160" s="79"/>
      <c r="N160" s="79"/>
      <c r="O160" s="14"/>
      <c r="P160" s="112"/>
      <c r="Q160" s="119" t="s">
        <v>255</v>
      </c>
      <c r="R160" s="21"/>
    </row>
    <row r="161" spans="1:18" ht="15" hidden="1">
      <c r="A161" s="12"/>
      <c r="B161" s="55" t="s">
        <v>247</v>
      </c>
      <c r="C161" s="55"/>
      <c r="D161" s="55"/>
      <c r="E161" s="44">
        <v>2001</v>
      </c>
      <c r="F161" s="45">
        <v>1</v>
      </c>
      <c r="G161" s="120" t="s">
        <v>30</v>
      </c>
      <c r="H161" s="135" t="s">
        <v>55</v>
      </c>
      <c r="I161" s="79" t="s">
        <v>46</v>
      </c>
      <c r="J161" s="79"/>
      <c r="K161" s="79"/>
      <c r="L161" s="79"/>
      <c r="M161" s="79"/>
      <c r="N161" s="79"/>
      <c r="O161" s="14"/>
      <c r="P161" s="56"/>
      <c r="Q161" s="60" t="s">
        <v>256</v>
      </c>
      <c r="R161" s="126"/>
    </row>
    <row r="162" spans="1:18" ht="15" hidden="1">
      <c r="A162" s="12"/>
      <c r="B162" s="55" t="s">
        <v>247</v>
      </c>
      <c r="C162" s="55"/>
      <c r="D162" s="55"/>
      <c r="E162" s="44">
        <v>2001</v>
      </c>
      <c r="F162" s="45">
        <v>1</v>
      </c>
      <c r="G162" s="120" t="s">
        <v>30</v>
      </c>
      <c r="H162" s="135" t="s">
        <v>55</v>
      </c>
      <c r="I162" s="79" t="s">
        <v>60</v>
      </c>
      <c r="J162" s="79"/>
      <c r="K162" s="79"/>
      <c r="L162" s="79"/>
      <c r="M162" s="79"/>
      <c r="N162" s="79"/>
      <c r="O162" s="14"/>
      <c r="P162" s="56"/>
      <c r="Q162" s="60" t="s">
        <v>256</v>
      </c>
      <c r="R162" s="94"/>
    </row>
    <row r="163" spans="1:18" ht="15" hidden="1">
      <c r="A163" s="12"/>
      <c r="B163" s="58" t="s">
        <v>248</v>
      </c>
      <c r="C163" s="50"/>
      <c r="D163" s="50"/>
      <c r="E163" s="44">
        <v>2001</v>
      </c>
      <c r="F163" s="45" t="s">
        <v>23</v>
      </c>
      <c r="G163" s="120" t="s">
        <v>30</v>
      </c>
      <c r="H163" s="135" t="s">
        <v>55</v>
      </c>
      <c r="I163" s="79" t="s">
        <v>46</v>
      </c>
      <c r="J163" s="79"/>
      <c r="K163" s="79"/>
      <c r="L163" s="79"/>
      <c r="M163" s="79"/>
      <c r="N163" s="79"/>
      <c r="O163" s="14"/>
      <c r="P163" s="52"/>
      <c r="Q163" s="60" t="s">
        <v>256</v>
      </c>
      <c r="R163" s="61"/>
    </row>
    <row r="164" spans="1:18" ht="15" hidden="1">
      <c r="A164" s="12"/>
      <c r="B164" s="58" t="s">
        <v>248</v>
      </c>
      <c r="C164" s="50"/>
      <c r="D164" s="50"/>
      <c r="E164" s="44">
        <v>2001</v>
      </c>
      <c r="F164" s="45" t="s">
        <v>23</v>
      </c>
      <c r="G164" s="120" t="s">
        <v>30</v>
      </c>
      <c r="H164" s="135" t="s">
        <v>55</v>
      </c>
      <c r="I164" s="79" t="s">
        <v>60</v>
      </c>
      <c r="J164" s="79"/>
      <c r="K164" s="79"/>
      <c r="L164" s="79"/>
      <c r="M164" s="79"/>
      <c r="N164" s="79"/>
      <c r="O164" s="14"/>
      <c r="P164" s="52"/>
      <c r="Q164" s="60" t="s">
        <v>256</v>
      </c>
      <c r="R164" s="61"/>
    </row>
    <row r="165" spans="1:18" ht="15" hidden="1">
      <c r="A165" s="12"/>
      <c r="B165" s="49" t="s">
        <v>249</v>
      </c>
      <c r="C165" s="50"/>
      <c r="D165" s="50"/>
      <c r="E165" s="28">
        <v>2001</v>
      </c>
      <c r="F165" s="45">
        <v>1</v>
      </c>
      <c r="G165" s="120" t="s">
        <v>30</v>
      </c>
      <c r="H165" s="134" t="s">
        <v>50</v>
      </c>
      <c r="I165" s="79" t="s">
        <v>57</v>
      </c>
      <c r="J165" s="79"/>
      <c r="K165" s="79"/>
      <c r="L165" s="79"/>
      <c r="M165" s="79"/>
      <c r="N165" s="79"/>
      <c r="O165" s="14"/>
      <c r="P165" s="52"/>
      <c r="Q165" s="20" t="s">
        <v>252</v>
      </c>
      <c r="R165" s="62"/>
    </row>
    <row r="166" spans="1:18" ht="15" hidden="1">
      <c r="A166" s="12"/>
      <c r="B166" s="49" t="s">
        <v>249</v>
      </c>
      <c r="C166" s="50"/>
      <c r="D166" s="50"/>
      <c r="E166" s="28">
        <v>2001</v>
      </c>
      <c r="F166" s="45">
        <v>1</v>
      </c>
      <c r="G166" s="120" t="s">
        <v>30</v>
      </c>
      <c r="H166" s="134" t="s">
        <v>50</v>
      </c>
      <c r="I166" s="79" t="s">
        <v>61</v>
      </c>
      <c r="J166" s="79"/>
      <c r="K166" s="79"/>
      <c r="L166" s="79"/>
      <c r="M166" s="79"/>
      <c r="N166" s="79"/>
      <c r="O166" s="14"/>
      <c r="P166" s="52"/>
      <c r="Q166" s="20" t="s">
        <v>252</v>
      </c>
      <c r="R166" s="62"/>
    </row>
    <row r="167" spans="1:18" ht="15" hidden="1">
      <c r="A167" s="12"/>
      <c r="B167" s="49" t="s">
        <v>250</v>
      </c>
      <c r="C167" s="50"/>
      <c r="D167" s="50"/>
      <c r="E167" s="44">
        <v>2001</v>
      </c>
      <c r="F167" s="45">
        <v>1</v>
      </c>
      <c r="G167" s="120" t="s">
        <v>30</v>
      </c>
      <c r="H167" s="115" t="s">
        <v>173</v>
      </c>
      <c r="I167" s="79" t="s">
        <v>57</v>
      </c>
      <c r="J167" s="79"/>
      <c r="K167" s="79"/>
      <c r="L167" s="79"/>
      <c r="M167" s="79"/>
      <c r="N167" s="79"/>
      <c r="O167" s="14"/>
      <c r="P167" s="52"/>
      <c r="Q167" s="23" t="s">
        <v>257</v>
      </c>
      <c r="R167" s="62"/>
    </row>
    <row r="168" spans="1:18" ht="15" hidden="1">
      <c r="A168" s="12"/>
      <c r="B168" s="49" t="s">
        <v>250</v>
      </c>
      <c r="C168" s="50"/>
      <c r="D168" s="50"/>
      <c r="E168" s="44">
        <v>2001</v>
      </c>
      <c r="F168" s="45">
        <v>1</v>
      </c>
      <c r="G168" s="120" t="s">
        <v>30</v>
      </c>
      <c r="H168" s="115" t="s">
        <v>173</v>
      </c>
      <c r="I168" s="79" t="s">
        <v>61</v>
      </c>
      <c r="J168" s="79"/>
      <c r="K168" s="79"/>
      <c r="L168" s="79"/>
      <c r="M168" s="79"/>
      <c r="N168" s="79"/>
      <c r="O168" s="14"/>
      <c r="P168" s="52"/>
      <c r="Q168" s="23" t="s">
        <v>257</v>
      </c>
      <c r="R168" s="48"/>
    </row>
    <row r="169" spans="1:18" ht="15" hidden="1">
      <c r="A169" s="12"/>
      <c r="B169" s="19" t="s">
        <v>258</v>
      </c>
      <c r="C169" s="30"/>
      <c r="D169" s="30"/>
      <c r="E169" s="28">
        <v>2002</v>
      </c>
      <c r="F169" s="45">
        <v>1</v>
      </c>
      <c r="G169" s="128" t="s">
        <v>32</v>
      </c>
      <c r="H169" s="135" t="s">
        <v>48</v>
      </c>
      <c r="I169" s="79" t="s">
        <v>57</v>
      </c>
      <c r="J169" s="79"/>
      <c r="K169" s="79"/>
      <c r="L169" s="79"/>
      <c r="M169" s="79"/>
      <c r="N169" s="79"/>
      <c r="O169" s="14"/>
      <c r="P169" s="46">
        <v>140</v>
      </c>
      <c r="Q169" s="64" t="s">
        <v>264</v>
      </c>
      <c r="R169" s="48"/>
    </row>
    <row r="170" spans="1:18" ht="15" hidden="1">
      <c r="A170" s="12"/>
      <c r="B170" s="49" t="s">
        <v>259</v>
      </c>
      <c r="C170" s="50"/>
      <c r="D170" s="50"/>
      <c r="E170" s="28">
        <v>2002</v>
      </c>
      <c r="F170" s="45">
        <v>1</v>
      </c>
      <c r="G170" s="128" t="s">
        <v>32</v>
      </c>
      <c r="H170" s="115" t="s">
        <v>173</v>
      </c>
      <c r="I170" s="79" t="s">
        <v>61</v>
      </c>
      <c r="J170" s="79"/>
      <c r="K170" s="79"/>
      <c r="L170" s="79"/>
      <c r="M170" s="79"/>
      <c r="N170" s="79"/>
      <c r="O170" s="14"/>
      <c r="P170" s="52">
        <v>50</v>
      </c>
      <c r="Q170" s="64" t="s">
        <v>264</v>
      </c>
      <c r="R170" s="66"/>
    </row>
    <row r="171" spans="1:18" ht="15" hidden="1">
      <c r="A171" s="12"/>
      <c r="B171" s="49" t="s">
        <v>260</v>
      </c>
      <c r="C171" s="50"/>
      <c r="D171" s="50"/>
      <c r="E171" s="28">
        <v>2002</v>
      </c>
      <c r="F171" s="45">
        <v>1</v>
      </c>
      <c r="G171" s="128" t="s">
        <v>32</v>
      </c>
      <c r="H171" s="134" t="s">
        <v>50</v>
      </c>
      <c r="I171" s="79" t="s">
        <v>60</v>
      </c>
      <c r="J171" s="79"/>
      <c r="K171" s="79"/>
      <c r="L171" s="79"/>
      <c r="M171" s="79"/>
      <c r="N171" s="79"/>
      <c r="O171" s="14"/>
      <c r="P171" s="52">
        <v>50</v>
      </c>
      <c r="Q171" s="64" t="s">
        <v>265</v>
      </c>
      <c r="R171" s="66"/>
    </row>
    <row r="172" spans="1:18" ht="15" hidden="1">
      <c r="A172" s="12"/>
      <c r="B172" s="49" t="s">
        <v>260</v>
      </c>
      <c r="C172" s="50"/>
      <c r="D172" s="50"/>
      <c r="E172" s="28">
        <v>2002</v>
      </c>
      <c r="F172" s="45">
        <v>1</v>
      </c>
      <c r="G172" s="128" t="s">
        <v>32</v>
      </c>
      <c r="H172" s="134" t="s">
        <v>50</v>
      </c>
      <c r="I172" s="79" t="s">
        <v>46</v>
      </c>
      <c r="J172" s="79"/>
      <c r="K172" s="79"/>
      <c r="L172" s="79"/>
      <c r="M172" s="79"/>
      <c r="N172" s="79"/>
      <c r="O172" s="14"/>
      <c r="P172" s="52">
        <v>150</v>
      </c>
      <c r="Q172" s="64" t="s">
        <v>265</v>
      </c>
      <c r="R172" s="84"/>
    </row>
    <row r="173" spans="1:18" ht="15" hidden="1">
      <c r="A173" s="12"/>
      <c r="B173" s="49" t="s">
        <v>261</v>
      </c>
      <c r="C173" s="50"/>
      <c r="D173" s="50"/>
      <c r="E173" s="28">
        <v>2001</v>
      </c>
      <c r="F173" s="45">
        <v>1</v>
      </c>
      <c r="G173" s="128" t="s">
        <v>32</v>
      </c>
      <c r="H173" s="91" t="s">
        <v>86</v>
      </c>
      <c r="I173" s="79" t="s">
        <v>60</v>
      </c>
      <c r="J173" s="79"/>
      <c r="K173" s="79"/>
      <c r="L173" s="79"/>
      <c r="M173" s="79"/>
      <c r="N173" s="79"/>
      <c r="O173" s="14"/>
      <c r="P173" s="67">
        <v>77</v>
      </c>
      <c r="Q173" s="64" t="s">
        <v>264</v>
      </c>
      <c r="R173" s="21"/>
    </row>
    <row r="174" spans="1:18" ht="15" hidden="1">
      <c r="A174" s="12"/>
      <c r="B174" s="49" t="s">
        <v>262</v>
      </c>
      <c r="C174" s="50"/>
      <c r="D174" s="50"/>
      <c r="E174" s="28">
        <v>2001</v>
      </c>
      <c r="F174" s="45">
        <v>1</v>
      </c>
      <c r="G174" s="128" t="s">
        <v>32</v>
      </c>
      <c r="H174" s="135" t="s">
        <v>54</v>
      </c>
      <c r="I174" s="79" t="s">
        <v>60</v>
      </c>
      <c r="J174" s="79"/>
      <c r="K174" s="79"/>
      <c r="L174" s="79"/>
      <c r="M174" s="79"/>
      <c r="N174" s="79"/>
      <c r="O174" s="14"/>
      <c r="P174" s="67">
        <v>85</v>
      </c>
      <c r="Q174" s="17" t="s">
        <v>266</v>
      </c>
      <c r="R174" s="21"/>
    </row>
    <row r="175" spans="1:18" ht="15" hidden="1">
      <c r="A175" s="12"/>
      <c r="B175" s="49" t="s">
        <v>262</v>
      </c>
      <c r="C175" s="50"/>
      <c r="D175" s="50"/>
      <c r="E175" s="28">
        <v>2001</v>
      </c>
      <c r="F175" s="45">
        <v>1</v>
      </c>
      <c r="G175" s="128" t="s">
        <v>32</v>
      </c>
      <c r="H175" s="135" t="s">
        <v>54</v>
      </c>
      <c r="I175" s="79" t="s">
        <v>46</v>
      </c>
      <c r="J175" s="79"/>
      <c r="K175" s="79"/>
      <c r="L175" s="79"/>
      <c r="M175" s="79"/>
      <c r="N175" s="79"/>
      <c r="O175" s="14"/>
      <c r="P175" s="67">
        <v>200</v>
      </c>
      <c r="Q175" s="70" t="s">
        <v>266</v>
      </c>
      <c r="R175" s="84"/>
    </row>
    <row r="176" spans="1:18" ht="15" hidden="1">
      <c r="A176" s="12"/>
      <c r="B176" s="19" t="s">
        <v>263</v>
      </c>
      <c r="C176" s="30"/>
      <c r="D176" s="30"/>
      <c r="E176" s="28">
        <v>2001</v>
      </c>
      <c r="F176" s="45">
        <v>1</v>
      </c>
      <c r="G176" s="128" t="s">
        <v>32</v>
      </c>
      <c r="H176" s="135" t="s">
        <v>54</v>
      </c>
      <c r="I176" s="79" t="s">
        <v>46</v>
      </c>
      <c r="J176" s="79"/>
      <c r="K176" s="79"/>
      <c r="L176" s="79"/>
      <c r="M176" s="79"/>
      <c r="N176" s="79"/>
      <c r="O176" s="14"/>
      <c r="P176" s="46">
        <v>170</v>
      </c>
      <c r="Q176" s="47" t="s">
        <v>267</v>
      </c>
      <c r="R176" s="48"/>
    </row>
    <row r="177" spans="1:18" ht="15" hidden="1">
      <c r="A177" s="12"/>
      <c r="B177" s="49" t="s">
        <v>268</v>
      </c>
      <c r="C177" s="50"/>
      <c r="D177" s="68"/>
      <c r="E177" s="28">
        <v>2002</v>
      </c>
      <c r="F177" s="45">
        <v>1</v>
      </c>
      <c r="G177" s="127" t="s">
        <v>269</v>
      </c>
      <c r="H177" s="135" t="s">
        <v>55</v>
      </c>
      <c r="I177" s="79" t="s">
        <v>46</v>
      </c>
      <c r="J177" s="79"/>
      <c r="K177" s="79"/>
      <c r="L177" s="79"/>
      <c r="M177" s="79"/>
      <c r="N177" s="79"/>
      <c r="O177" s="14"/>
      <c r="P177" s="27">
        <v>190</v>
      </c>
      <c r="Q177" s="49" t="s">
        <v>270</v>
      </c>
      <c r="R177" s="71"/>
    </row>
    <row r="178" spans="1:18" ht="15" hidden="1">
      <c r="A178" s="12"/>
      <c r="B178" s="49" t="s">
        <v>271</v>
      </c>
      <c r="C178" s="50"/>
      <c r="D178" s="50"/>
      <c r="E178" s="28">
        <v>2001</v>
      </c>
      <c r="F178" s="45">
        <v>1</v>
      </c>
      <c r="G178" s="127" t="s">
        <v>269</v>
      </c>
      <c r="H178" s="91" t="s">
        <v>86</v>
      </c>
      <c r="I178" s="79" t="s">
        <v>46</v>
      </c>
      <c r="J178" s="79"/>
      <c r="K178" s="79"/>
      <c r="L178" s="79"/>
      <c r="M178" s="79"/>
      <c r="N178" s="79"/>
      <c r="O178" s="14"/>
      <c r="P178" s="52"/>
      <c r="Q178" s="72"/>
      <c r="R178" s="18"/>
    </row>
    <row r="179" spans="1:18" ht="15" hidden="1">
      <c r="A179" s="12"/>
      <c r="B179" s="19" t="s">
        <v>272</v>
      </c>
      <c r="C179" s="30"/>
      <c r="D179" s="30"/>
      <c r="E179" s="28">
        <v>2001</v>
      </c>
      <c r="F179" s="45">
        <v>2</v>
      </c>
      <c r="G179" s="127" t="s">
        <v>269</v>
      </c>
      <c r="H179" s="135" t="s">
        <v>172</v>
      </c>
      <c r="I179" s="79" t="s">
        <v>46</v>
      </c>
      <c r="J179" s="79"/>
      <c r="K179" s="79"/>
      <c r="L179" s="79"/>
      <c r="M179" s="79"/>
      <c r="N179" s="79"/>
      <c r="O179" s="14"/>
      <c r="P179" s="46"/>
      <c r="Q179" s="47"/>
      <c r="R179" s="48"/>
    </row>
    <row r="180" spans="1:18" ht="15" hidden="1">
      <c r="A180" s="12"/>
      <c r="B180" s="49" t="s">
        <v>273</v>
      </c>
      <c r="C180" s="50"/>
      <c r="D180" s="50"/>
      <c r="E180" s="28">
        <v>2002</v>
      </c>
      <c r="F180" s="45">
        <v>1</v>
      </c>
      <c r="G180" s="127" t="s">
        <v>278</v>
      </c>
      <c r="H180" s="135" t="s">
        <v>54</v>
      </c>
      <c r="I180" s="79" t="s">
        <v>46</v>
      </c>
      <c r="J180" s="79"/>
      <c r="K180" s="79"/>
      <c r="L180" s="79"/>
      <c r="M180" s="79"/>
      <c r="N180" s="79"/>
      <c r="O180" s="14"/>
      <c r="P180" s="67">
        <v>200</v>
      </c>
      <c r="Q180" s="70" t="s">
        <v>276</v>
      </c>
      <c r="R180" s="71"/>
    </row>
    <row r="181" spans="1:18" ht="15" hidden="1">
      <c r="A181" s="12"/>
      <c r="B181" s="49" t="s">
        <v>273</v>
      </c>
      <c r="C181" s="50"/>
      <c r="D181" s="50"/>
      <c r="E181" s="28">
        <v>2002</v>
      </c>
      <c r="F181" s="45">
        <v>1</v>
      </c>
      <c r="G181" s="127" t="s">
        <v>278</v>
      </c>
      <c r="H181" s="135" t="s">
        <v>54</v>
      </c>
      <c r="I181" s="79" t="s">
        <v>60</v>
      </c>
      <c r="J181" s="79"/>
      <c r="K181" s="79"/>
      <c r="L181" s="79"/>
      <c r="M181" s="79"/>
      <c r="N181" s="79"/>
      <c r="O181" s="14"/>
      <c r="P181" s="67">
        <v>70</v>
      </c>
      <c r="Q181" s="70" t="s">
        <v>276</v>
      </c>
      <c r="R181" s="71"/>
    </row>
    <row r="182" spans="1:18" ht="15" hidden="1">
      <c r="A182" s="12"/>
      <c r="B182" s="49" t="s">
        <v>274</v>
      </c>
      <c r="C182" s="50"/>
      <c r="D182" s="50"/>
      <c r="E182" s="28">
        <v>2002</v>
      </c>
      <c r="F182" s="45">
        <v>1</v>
      </c>
      <c r="G182" s="127" t="s">
        <v>278</v>
      </c>
      <c r="H182" s="91" t="s">
        <v>86</v>
      </c>
      <c r="I182" s="79" t="s">
        <v>60</v>
      </c>
      <c r="J182" s="79"/>
      <c r="K182" s="79"/>
      <c r="L182" s="79"/>
      <c r="M182" s="79"/>
      <c r="N182" s="79"/>
      <c r="O182" s="14"/>
      <c r="P182" s="67">
        <v>72</v>
      </c>
      <c r="Q182" s="70" t="s">
        <v>277</v>
      </c>
      <c r="R182" s="84"/>
    </row>
    <row r="183" spans="1:18" ht="15" hidden="1">
      <c r="A183" s="12"/>
      <c r="B183" s="19" t="s">
        <v>275</v>
      </c>
      <c r="C183" s="30"/>
      <c r="D183" s="30"/>
      <c r="E183" s="44">
        <v>2001</v>
      </c>
      <c r="F183" s="45">
        <v>1</v>
      </c>
      <c r="G183" s="127" t="s">
        <v>278</v>
      </c>
      <c r="H183" s="115" t="s">
        <v>173</v>
      </c>
      <c r="I183" s="79" t="s">
        <v>61</v>
      </c>
      <c r="J183" s="79"/>
      <c r="K183" s="79"/>
      <c r="L183" s="79"/>
      <c r="M183" s="79"/>
      <c r="N183" s="79"/>
      <c r="O183" s="14"/>
      <c r="P183" s="46">
        <v>25</v>
      </c>
      <c r="Q183" s="47" t="s">
        <v>277</v>
      </c>
      <c r="R183" s="48"/>
    </row>
    <row r="184" spans="1:18" ht="15" hidden="1">
      <c r="A184" s="12"/>
      <c r="B184" s="19" t="s">
        <v>279</v>
      </c>
      <c r="C184" s="30"/>
      <c r="D184" s="30"/>
      <c r="E184" s="28">
        <v>2001</v>
      </c>
      <c r="F184" s="45">
        <v>1</v>
      </c>
      <c r="G184" s="127" t="s">
        <v>280</v>
      </c>
      <c r="H184" s="115" t="s">
        <v>173</v>
      </c>
      <c r="I184" s="79" t="s">
        <v>61</v>
      </c>
      <c r="J184" s="79"/>
      <c r="K184" s="79"/>
      <c r="L184" s="79"/>
      <c r="M184" s="79"/>
      <c r="N184" s="79"/>
      <c r="O184" s="14"/>
      <c r="P184" s="46">
        <v>77</v>
      </c>
      <c r="Q184" s="47" t="s">
        <v>281</v>
      </c>
      <c r="R184" s="48"/>
    </row>
    <row r="185" spans="1:18" ht="15">
      <c r="A185" s="12"/>
      <c r="B185" s="49" t="s">
        <v>282</v>
      </c>
      <c r="C185" s="50"/>
      <c r="D185" s="50"/>
      <c r="E185" s="44">
        <v>2001</v>
      </c>
      <c r="F185" s="45">
        <v>1</v>
      </c>
      <c r="G185" s="119" t="s">
        <v>293</v>
      </c>
      <c r="H185" s="135" t="s">
        <v>55</v>
      </c>
      <c r="I185" s="79" t="s">
        <v>46</v>
      </c>
      <c r="J185" s="79"/>
      <c r="K185" s="79"/>
      <c r="L185" s="79"/>
      <c r="M185" s="79"/>
      <c r="N185" s="79"/>
      <c r="O185" s="14"/>
      <c r="P185" s="52"/>
      <c r="Q185" s="53" t="s">
        <v>289</v>
      </c>
      <c r="R185" s="66"/>
    </row>
    <row r="186" spans="1:18" ht="15">
      <c r="A186" s="12"/>
      <c r="B186" s="55" t="s">
        <v>283</v>
      </c>
      <c r="C186" s="55"/>
      <c r="D186" s="55"/>
      <c r="E186" s="44">
        <v>2002</v>
      </c>
      <c r="F186" s="45">
        <v>1</v>
      </c>
      <c r="G186" s="119" t="s">
        <v>293</v>
      </c>
      <c r="H186" s="135" t="s">
        <v>54</v>
      </c>
      <c r="I186" s="79" t="s">
        <v>46</v>
      </c>
      <c r="J186" s="79"/>
      <c r="K186" s="79"/>
      <c r="L186" s="79"/>
      <c r="M186" s="79"/>
      <c r="N186" s="79"/>
      <c r="O186" s="14"/>
      <c r="P186" s="56"/>
      <c r="Q186" s="53" t="s">
        <v>290</v>
      </c>
      <c r="R186" s="26"/>
    </row>
    <row r="187" spans="1:18" ht="15">
      <c r="A187" s="12"/>
      <c r="B187" s="58" t="s">
        <v>284</v>
      </c>
      <c r="C187" s="50"/>
      <c r="D187" s="50"/>
      <c r="E187" s="44">
        <v>2002</v>
      </c>
      <c r="F187" s="45">
        <v>1</v>
      </c>
      <c r="G187" s="119" t="s">
        <v>293</v>
      </c>
      <c r="H187" s="135" t="s">
        <v>51</v>
      </c>
      <c r="I187" s="79" t="s">
        <v>46</v>
      </c>
      <c r="J187" s="79"/>
      <c r="K187" s="79"/>
      <c r="L187" s="79"/>
      <c r="M187" s="79"/>
      <c r="N187" s="79"/>
      <c r="O187" s="14"/>
      <c r="P187" s="52"/>
      <c r="Q187" s="60" t="s">
        <v>291</v>
      </c>
      <c r="R187" s="61"/>
    </row>
    <row r="188" spans="1:18" ht="15">
      <c r="A188" s="12"/>
      <c r="B188" s="49" t="s">
        <v>285</v>
      </c>
      <c r="C188" s="50"/>
      <c r="D188" s="50"/>
      <c r="E188" s="28">
        <v>2002</v>
      </c>
      <c r="F188" s="45">
        <v>1</v>
      </c>
      <c r="G188" s="119" t="s">
        <v>293</v>
      </c>
      <c r="H188" s="115" t="s">
        <v>173</v>
      </c>
      <c r="I188" s="79" t="s">
        <v>57</v>
      </c>
      <c r="J188" s="79"/>
      <c r="K188" s="79"/>
      <c r="L188" s="79"/>
      <c r="M188" s="79"/>
      <c r="N188" s="79"/>
      <c r="O188" s="14"/>
      <c r="P188" s="52"/>
      <c r="Q188" s="60" t="s">
        <v>289</v>
      </c>
      <c r="R188" s="62"/>
    </row>
    <row r="189" spans="1:18" ht="15">
      <c r="A189" s="12"/>
      <c r="B189" s="49" t="s">
        <v>285</v>
      </c>
      <c r="C189" s="50"/>
      <c r="D189" s="50"/>
      <c r="E189" s="28">
        <v>2002</v>
      </c>
      <c r="F189" s="45">
        <v>1</v>
      </c>
      <c r="G189" s="119" t="s">
        <v>293</v>
      </c>
      <c r="H189" s="115" t="s">
        <v>173</v>
      </c>
      <c r="I189" s="79" t="s">
        <v>61</v>
      </c>
      <c r="J189" s="79"/>
      <c r="K189" s="79"/>
      <c r="L189" s="79"/>
      <c r="M189" s="79"/>
      <c r="N189" s="79"/>
      <c r="O189" s="14"/>
      <c r="P189" s="52"/>
      <c r="Q189" s="60" t="s">
        <v>289</v>
      </c>
      <c r="R189" s="62"/>
    </row>
    <row r="190" spans="1:18" ht="15">
      <c r="A190" s="12"/>
      <c r="B190" s="49" t="s">
        <v>286</v>
      </c>
      <c r="C190" s="50"/>
      <c r="D190" s="50"/>
      <c r="E190" s="28">
        <v>2001</v>
      </c>
      <c r="F190" s="45">
        <v>1</v>
      </c>
      <c r="G190" s="119" t="s">
        <v>293</v>
      </c>
      <c r="H190" s="91" t="s">
        <v>86</v>
      </c>
      <c r="I190" s="79" t="s">
        <v>46</v>
      </c>
      <c r="J190" s="79"/>
      <c r="K190" s="79"/>
      <c r="L190" s="79"/>
      <c r="M190" s="79"/>
      <c r="N190" s="79"/>
      <c r="O190" s="14"/>
      <c r="P190" s="52"/>
      <c r="Q190" s="23" t="s">
        <v>289</v>
      </c>
      <c r="R190" s="62"/>
    </row>
    <row r="191" spans="1:18" ht="15">
      <c r="A191" s="12"/>
      <c r="B191" s="19" t="s">
        <v>287</v>
      </c>
      <c r="C191" s="30"/>
      <c r="D191" s="30"/>
      <c r="E191" s="44">
        <v>2001</v>
      </c>
      <c r="F191" s="45">
        <v>1</v>
      </c>
      <c r="G191" s="119" t="s">
        <v>293</v>
      </c>
      <c r="H191" s="91" t="s">
        <v>86</v>
      </c>
      <c r="I191" s="79" t="s">
        <v>46</v>
      </c>
      <c r="J191" s="79"/>
      <c r="K191" s="79"/>
      <c r="L191" s="79"/>
      <c r="M191" s="79"/>
      <c r="N191" s="79"/>
      <c r="O191" s="14"/>
      <c r="P191" s="46"/>
      <c r="Q191" s="47" t="s">
        <v>292</v>
      </c>
      <c r="R191" s="48"/>
    </row>
    <row r="192" spans="1:18" ht="15">
      <c r="A192" s="12"/>
      <c r="B192" s="19" t="s">
        <v>288</v>
      </c>
      <c r="C192" s="30"/>
      <c r="D192" s="30"/>
      <c r="E192" s="44">
        <v>2001</v>
      </c>
      <c r="F192" s="45">
        <v>1</v>
      </c>
      <c r="G192" s="119" t="s">
        <v>293</v>
      </c>
      <c r="H192" s="135" t="s">
        <v>51</v>
      </c>
      <c r="I192" s="79" t="s">
        <v>57</v>
      </c>
      <c r="J192" s="79"/>
      <c r="K192" s="79"/>
      <c r="L192" s="79"/>
      <c r="M192" s="79"/>
      <c r="N192" s="79"/>
      <c r="O192" s="14"/>
      <c r="P192" s="46"/>
      <c r="Q192" s="47" t="s">
        <v>289</v>
      </c>
      <c r="R192" s="66"/>
    </row>
    <row r="193" spans="1:18" ht="15" hidden="1">
      <c r="A193" s="12"/>
      <c r="B193" s="49" t="s">
        <v>295</v>
      </c>
      <c r="C193" s="50"/>
      <c r="D193" s="50"/>
      <c r="E193" s="44">
        <v>2001</v>
      </c>
      <c r="F193" s="45">
        <v>1</v>
      </c>
      <c r="G193" s="127" t="s">
        <v>294</v>
      </c>
      <c r="H193" s="135" t="s">
        <v>51</v>
      </c>
      <c r="I193" s="79" t="s">
        <v>57</v>
      </c>
      <c r="J193" s="79"/>
      <c r="K193" s="79"/>
      <c r="L193" s="79"/>
      <c r="M193" s="79"/>
      <c r="N193" s="79"/>
      <c r="O193" s="14"/>
      <c r="P193" s="46">
        <v>110</v>
      </c>
      <c r="Q193" s="64" t="s">
        <v>296</v>
      </c>
      <c r="R193" s="66"/>
    </row>
    <row r="194" spans="1:18" ht="15" hidden="1">
      <c r="A194" s="12"/>
      <c r="B194" s="19" t="s">
        <v>297</v>
      </c>
      <c r="C194" s="30"/>
      <c r="D194" s="30"/>
      <c r="E194" s="28">
        <v>2002</v>
      </c>
      <c r="F194" s="45">
        <v>1</v>
      </c>
      <c r="G194" s="127" t="s">
        <v>322</v>
      </c>
      <c r="H194" s="136" t="s">
        <v>87</v>
      </c>
      <c r="I194" s="79" t="s">
        <v>46</v>
      </c>
      <c r="J194" s="79"/>
      <c r="K194" s="79"/>
      <c r="L194" s="79"/>
      <c r="M194" s="79"/>
      <c r="N194" s="79"/>
      <c r="O194" s="14"/>
      <c r="P194" s="46">
        <v>170</v>
      </c>
      <c r="Q194" s="47" t="s">
        <v>312</v>
      </c>
      <c r="R194" s="48"/>
    </row>
    <row r="195" spans="1:18" ht="15" hidden="1">
      <c r="A195" s="12"/>
      <c r="B195" s="49" t="s">
        <v>298</v>
      </c>
      <c r="C195" s="50"/>
      <c r="D195" s="68"/>
      <c r="E195" s="44">
        <v>2001</v>
      </c>
      <c r="F195" s="45">
        <v>1</v>
      </c>
      <c r="G195" s="127" t="s">
        <v>322</v>
      </c>
      <c r="H195" s="115" t="s">
        <v>50</v>
      </c>
      <c r="I195" s="79" t="s">
        <v>57</v>
      </c>
      <c r="J195" s="79"/>
      <c r="K195" s="79"/>
      <c r="L195" s="79"/>
      <c r="M195" s="79"/>
      <c r="N195" s="79"/>
      <c r="O195" s="14"/>
      <c r="P195" s="27">
        <v>144</v>
      </c>
      <c r="Q195" s="70" t="s">
        <v>313</v>
      </c>
      <c r="R195" s="71"/>
    </row>
    <row r="196" spans="1:18" ht="15" hidden="1">
      <c r="A196" s="12"/>
      <c r="B196" s="49" t="s">
        <v>298</v>
      </c>
      <c r="C196" s="50"/>
      <c r="D196" s="68"/>
      <c r="E196" s="44">
        <v>2001</v>
      </c>
      <c r="F196" s="45">
        <v>1</v>
      </c>
      <c r="G196" s="127" t="s">
        <v>322</v>
      </c>
      <c r="H196" s="115" t="s">
        <v>50</v>
      </c>
      <c r="I196" s="79" t="s">
        <v>61</v>
      </c>
      <c r="J196" s="79"/>
      <c r="K196" s="79"/>
      <c r="L196" s="79"/>
      <c r="M196" s="79"/>
      <c r="N196" s="79"/>
      <c r="O196" s="14"/>
      <c r="P196" s="27">
        <v>10</v>
      </c>
      <c r="Q196" s="70" t="s">
        <v>313</v>
      </c>
      <c r="R196" s="85"/>
    </row>
    <row r="197" spans="1:18" ht="15" hidden="1">
      <c r="A197" s="12"/>
      <c r="B197" s="49" t="s">
        <v>299</v>
      </c>
      <c r="C197" s="50"/>
      <c r="D197" s="50"/>
      <c r="E197" s="44">
        <v>2001</v>
      </c>
      <c r="F197" s="45">
        <v>1</v>
      </c>
      <c r="G197" s="127" t="s">
        <v>322</v>
      </c>
      <c r="H197" s="135" t="s">
        <v>172</v>
      </c>
      <c r="I197" s="79" t="s">
        <v>46</v>
      </c>
      <c r="J197" s="79"/>
      <c r="K197" s="79"/>
      <c r="L197" s="79"/>
      <c r="M197" s="79"/>
      <c r="N197" s="79"/>
      <c r="O197" s="14"/>
      <c r="P197" s="52">
        <v>230</v>
      </c>
      <c r="Q197" s="72" t="s">
        <v>314</v>
      </c>
      <c r="R197" s="18"/>
    </row>
    <row r="198" spans="1:18" ht="15" hidden="1">
      <c r="A198" s="12"/>
      <c r="B198" s="19" t="s">
        <v>300</v>
      </c>
      <c r="C198" s="30"/>
      <c r="D198" s="30"/>
      <c r="E198" s="44">
        <v>2001</v>
      </c>
      <c r="F198" s="45">
        <v>1</v>
      </c>
      <c r="G198" s="127" t="s">
        <v>322</v>
      </c>
      <c r="H198" s="135" t="s">
        <v>55</v>
      </c>
      <c r="I198" s="79" t="s">
        <v>46</v>
      </c>
      <c r="J198" s="79"/>
      <c r="K198" s="79"/>
      <c r="L198" s="79"/>
      <c r="M198" s="79"/>
      <c r="N198" s="79"/>
      <c r="O198" s="14"/>
      <c r="P198" s="46">
        <v>225</v>
      </c>
      <c r="Q198" s="64" t="s">
        <v>311</v>
      </c>
      <c r="R198" s="48"/>
    </row>
    <row r="199" spans="1:18" ht="15" hidden="1">
      <c r="A199" s="12"/>
      <c r="B199" s="49" t="s">
        <v>301</v>
      </c>
      <c r="C199" s="50"/>
      <c r="D199" s="50"/>
      <c r="E199" s="28">
        <v>2002</v>
      </c>
      <c r="F199" s="45">
        <v>1</v>
      </c>
      <c r="G199" s="127" t="s">
        <v>322</v>
      </c>
      <c r="H199" s="91" t="s">
        <v>86</v>
      </c>
      <c r="I199" s="79" t="s">
        <v>60</v>
      </c>
      <c r="J199" s="79"/>
      <c r="K199" s="79"/>
      <c r="L199" s="79"/>
      <c r="M199" s="79"/>
      <c r="N199" s="79"/>
      <c r="O199" s="14"/>
      <c r="P199" s="67">
        <v>70</v>
      </c>
      <c r="Q199" s="47" t="s">
        <v>315</v>
      </c>
      <c r="R199" s="71"/>
    </row>
    <row r="200" spans="1:18" ht="15" hidden="1">
      <c r="A200" s="12"/>
      <c r="B200" s="19" t="s">
        <v>302</v>
      </c>
      <c r="C200" s="30"/>
      <c r="D200" s="30"/>
      <c r="E200" s="44">
        <v>2001</v>
      </c>
      <c r="F200" s="45" t="s">
        <v>23</v>
      </c>
      <c r="G200" s="127" t="s">
        <v>322</v>
      </c>
      <c r="H200" s="135" t="s">
        <v>54</v>
      </c>
      <c r="I200" s="79" t="s">
        <v>46</v>
      </c>
      <c r="J200" s="79"/>
      <c r="K200" s="79"/>
      <c r="L200" s="79"/>
      <c r="M200" s="79"/>
      <c r="N200" s="79"/>
      <c r="O200" s="14"/>
      <c r="P200" s="46">
        <v>235</v>
      </c>
      <c r="Q200" s="47" t="s">
        <v>316</v>
      </c>
      <c r="R200" s="48"/>
    </row>
    <row r="201" spans="1:18" ht="15" hidden="1">
      <c r="A201" s="12"/>
      <c r="B201" s="19" t="s">
        <v>303</v>
      </c>
      <c r="C201" s="30"/>
      <c r="D201" s="30"/>
      <c r="E201" s="44">
        <v>2001</v>
      </c>
      <c r="F201" s="45">
        <v>1</v>
      </c>
      <c r="G201" s="127" t="s">
        <v>322</v>
      </c>
      <c r="H201" s="135" t="s">
        <v>55</v>
      </c>
      <c r="I201" s="79" t="s">
        <v>46</v>
      </c>
      <c r="J201" s="79"/>
      <c r="K201" s="79"/>
      <c r="L201" s="79"/>
      <c r="M201" s="79"/>
      <c r="N201" s="79"/>
      <c r="O201" s="14"/>
      <c r="P201" s="46">
        <v>190</v>
      </c>
      <c r="Q201" s="47" t="s">
        <v>317</v>
      </c>
      <c r="R201" s="48"/>
    </row>
    <row r="202" spans="1:18" ht="15" hidden="1">
      <c r="A202" s="12"/>
      <c r="B202" s="49" t="s">
        <v>304</v>
      </c>
      <c r="C202" s="50"/>
      <c r="D202" s="50"/>
      <c r="E202" s="28">
        <v>2002</v>
      </c>
      <c r="F202" s="45">
        <v>1</v>
      </c>
      <c r="G202" s="127" t="s">
        <v>322</v>
      </c>
      <c r="H202" s="135" t="s">
        <v>55</v>
      </c>
      <c r="I202" s="79" t="s">
        <v>46</v>
      </c>
      <c r="J202" s="79"/>
      <c r="K202" s="79"/>
      <c r="L202" s="79"/>
      <c r="M202" s="79"/>
      <c r="N202" s="79"/>
      <c r="O202" s="14"/>
      <c r="P202" s="52">
        <v>202</v>
      </c>
      <c r="Q202" s="47" t="s">
        <v>318</v>
      </c>
      <c r="R202" s="66"/>
    </row>
    <row r="203" spans="1:18" ht="15" hidden="1">
      <c r="A203" s="12"/>
      <c r="B203" s="49" t="s">
        <v>304</v>
      </c>
      <c r="C203" s="50"/>
      <c r="D203" s="50"/>
      <c r="E203" s="28">
        <v>2002</v>
      </c>
      <c r="F203" s="45">
        <v>1</v>
      </c>
      <c r="G203" s="127" t="s">
        <v>322</v>
      </c>
      <c r="H203" s="135" t="s">
        <v>55</v>
      </c>
      <c r="I203" s="79" t="s">
        <v>60</v>
      </c>
      <c r="J203" s="79"/>
      <c r="K203" s="79"/>
      <c r="L203" s="79"/>
      <c r="M203" s="79"/>
      <c r="N203" s="79"/>
      <c r="O203" s="14"/>
      <c r="P203" s="52">
        <v>75</v>
      </c>
      <c r="Q203" s="47" t="s">
        <v>318</v>
      </c>
      <c r="R203" s="84"/>
    </row>
    <row r="204" spans="1:18" ht="15" hidden="1">
      <c r="A204" s="12"/>
      <c r="B204" s="55" t="s">
        <v>305</v>
      </c>
      <c r="C204" s="55"/>
      <c r="D204" s="55"/>
      <c r="E204" s="44">
        <v>2001</v>
      </c>
      <c r="F204" s="45">
        <v>1</v>
      </c>
      <c r="G204" s="127" t="s">
        <v>322</v>
      </c>
      <c r="H204" s="134" t="s">
        <v>50</v>
      </c>
      <c r="I204" s="79" t="s">
        <v>46</v>
      </c>
      <c r="J204" s="79"/>
      <c r="K204" s="79"/>
      <c r="L204" s="79"/>
      <c r="M204" s="79"/>
      <c r="N204" s="79"/>
      <c r="O204" s="14"/>
      <c r="P204" s="56">
        <v>190</v>
      </c>
      <c r="Q204" s="47" t="s">
        <v>317</v>
      </c>
      <c r="R204" s="26"/>
    </row>
    <row r="205" spans="1:18" ht="15" hidden="1">
      <c r="A205" s="12"/>
      <c r="B205" s="58" t="s">
        <v>306</v>
      </c>
      <c r="C205" s="50"/>
      <c r="D205" s="50"/>
      <c r="E205" s="28">
        <v>2002</v>
      </c>
      <c r="F205" s="45">
        <v>1</v>
      </c>
      <c r="G205" s="127" t="s">
        <v>322</v>
      </c>
      <c r="H205" s="135" t="s">
        <v>51</v>
      </c>
      <c r="I205" s="79" t="s">
        <v>46</v>
      </c>
      <c r="J205" s="79"/>
      <c r="K205" s="79"/>
      <c r="L205" s="79"/>
      <c r="M205" s="79"/>
      <c r="N205" s="79"/>
      <c r="O205" s="14"/>
      <c r="P205" s="52">
        <v>105</v>
      </c>
      <c r="Q205" s="47" t="s">
        <v>319</v>
      </c>
      <c r="R205" s="61"/>
    </row>
    <row r="206" spans="1:18" ht="15" hidden="1">
      <c r="A206" s="12"/>
      <c r="B206" s="49" t="s">
        <v>307</v>
      </c>
      <c r="C206" s="50"/>
      <c r="D206" s="50"/>
      <c r="E206" s="44">
        <v>2001</v>
      </c>
      <c r="F206" s="45">
        <v>1</v>
      </c>
      <c r="G206" s="127" t="s">
        <v>322</v>
      </c>
      <c r="H206" s="91" t="s">
        <v>86</v>
      </c>
      <c r="I206" s="79" t="s">
        <v>46</v>
      </c>
      <c r="J206" s="79"/>
      <c r="K206" s="79"/>
      <c r="L206" s="79"/>
      <c r="M206" s="79"/>
      <c r="N206" s="79"/>
      <c r="O206" s="14"/>
      <c r="P206" s="52">
        <v>204</v>
      </c>
      <c r="Q206" s="20" t="s">
        <v>318</v>
      </c>
      <c r="R206" s="62"/>
    </row>
    <row r="207" spans="1:18" ht="15" hidden="1">
      <c r="A207" s="12"/>
      <c r="B207" s="49" t="s">
        <v>307</v>
      </c>
      <c r="C207" s="50"/>
      <c r="D207" s="50"/>
      <c r="E207" s="44">
        <v>2001</v>
      </c>
      <c r="F207" s="45">
        <v>1</v>
      </c>
      <c r="G207" s="127" t="s">
        <v>322</v>
      </c>
      <c r="H207" s="91" t="s">
        <v>86</v>
      </c>
      <c r="I207" s="79" t="s">
        <v>60</v>
      </c>
      <c r="J207" s="79"/>
      <c r="K207" s="79"/>
      <c r="L207" s="79"/>
      <c r="M207" s="79"/>
      <c r="N207" s="79"/>
      <c r="O207" s="14"/>
      <c r="P207" s="52">
        <v>80</v>
      </c>
      <c r="Q207" s="20" t="s">
        <v>318</v>
      </c>
      <c r="R207" s="62"/>
    </row>
    <row r="208" spans="1:18" ht="15" hidden="1">
      <c r="A208" s="12"/>
      <c r="B208" s="49" t="s">
        <v>308</v>
      </c>
      <c r="C208" s="50"/>
      <c r="D208" s="50"/>
      <c r="E208" s="28">
        <v>2002</v>
      </c>
      <c r="F208" s="45">
        <v>1</v>
      </c>
      <c r="G208" s="127" t="s">
        <v>322</v>
      </c>
      <c r="H208" s="136" t="s">
        <v>87</v>
      </c>
      <c r="I208" s="79" t="s">
        <v>46</v>
      </c>
      <c r="J208" s="79"/>
      <c r="K208" s="79"/>
      <c r="L208" s="79"/>
      <c r="M208" s="79"/>
      <c r="N208" s="79"/>
      <c r="O208" s="14"/>
      <c r="P208" s="52">
        <v>170</v>
      </c>
      <c r="Q208" s="23" t="s">
        <v>315</v>
      </c>
      <c r="R208" s="62"/>
    </row>
    <row r="209" spans="1:18" ht="15" hidden="1">
      <c r="A209" s="12"/>
      <c r="B209" s="49" t="s">
        <v>308</v>
      </c>
      <c r="C209" s="50"/>
      <c r="D209" s="50"/>
      <c r="E209" s="28">
        <v>2002</v>
      </c>
      <c r="F209" s="45">
        <v>1</v>
      </c>
      <c r="G209" s="127" t="s">
        <v>322</v>
      </c>
      <c r="H209" s="136" t="s">
        <v>87</v>
      </c>
      <c r="I209" s="79" t="s">
        <v>60</v>
      </c>
      <c r="J209" s="79"/>
      <c r="K209" s="79"/>
      <c r="L209" s="79"/>
      <c r="M209" s="79"/>
      <c r="N209" s="79"/>
      <c r="O209" s="14"/>
      <c r="P209" s="52">
        <v>50</v>
      </c>
      <c r="Q209" s="23" t="s">
        <v>315</v>
      </c>
      <c r="R209" s="62"/>
    </row>
    <row r="210" spans="1:18" ht="15" hidden="1">
      <c r="A210" s="12"/>
      <c r="B210" s="19" t="s">
        <v>309</v>
      </c>
      <c r="C210" s="30"/>
      <c r="D210" s="30"/>
      <c r="E210" s="44">
        <v>2001</v>
      </c>
      <c r="F210" s="45">
        <v>1</v>
      </c>
      <c r="G210" s="127" t="s">
        <v>322</v>
      </c>
      <c r="H210" s="136" t="s">
        <v>87</v>
      </c>
      <c r="I210" s="79" t="s">
        <v>46</v>
      </c>
      <c r="J210" s="79"/>
      <c r="K210" s="79"/>
      <c r="L210" s="79"/>
      <c r="M210" s="79"/>
      <c r="N210" s="79"/>
      <c r="O210" s="14"/>
      <c r="P210" s="46">
        <v>233</v>
      </c>
      <c r="Q210" s="47" t="s">
        <v>320</v>
      </c>
      <c r="R210" s="48"/>
    </row>
    <row r="211" spans="1:18" ht="15" hidden="1">
      <c r="A211" s="12"/>
      <c r="B211" s="49" t="s">
        <v>310</v>
      </c>
      <c r="C211" s="50"/>
      <c r="D211" s="50"/>
      <c r="E211" s="28">
        <v>2002</v>
      </c>
      <c r="F211" s="45">
        <v>1</v>
      </c>
      <c r="G211" s="127" t="s">
        <v>322</v>
      </c>
      <c r="H211" s="136" t="s">
        <v>87</v>
      </c>
      <c r="I211" s="79" t="s">
        <v>46</v>
      </c>
      <c r="J211" s="79"/>
      <c r="K211" s="79"/>
      <c r="L211" s="79"/>
      <c r="M211" s="79"/>
      <c r="N211" s="79"/>
      <c r="O211" s="14"/>
      <c r="P211" s="52">
        <v>191</v>
      </c>
      <c r="Q211" s="64" t="s">
        <v>321</v>
      </c>
      <c r="R211" s="66"/>
    </row>
    <row r="212" spans="1:18" ht="15" hidden="1">
      <c r="A212" s="12"/>
      <c r="B212" s="49" t="s">
        <v>310</v>
      </c>
      <c r="C212" s="50"/>
      <c r="D212" s="50"/>
      <c r="E212" s="28">
        <v>2002</v>
      </c>
      <c r="F212" s="45">
        <v>1</v>
      </c>
      <c r="G212" s="127" t="s">
        <v>322</v>
      </c>
      <c r="H212" s="91" t="s">
        <v>87</v>
      </c>
      <c r="I212" s="79" t="s">
        <v>60</v>
      </c>
      <c r="J212" s="79"/>
      <c r="K212" s="79"/>
      <c r="L212" s="79"/>
      <c r="M212" s="79"/>
      <c r="N212" s="79"/>
      <c r="O212" s="14"/>
      <c r="P212" s="52">
        <v>50</v>
      </c>
      <c r="Q212" s="64" t="s">
        <v>321</v>
      </c>
      <c r="R212" s="66"/>
    </row>
    <row r="213" spans="1:18" ht="15" hidden="1">
      <c r="A213" s="12"/>
      <c r="B213" s="49" t="s">
        <v>323</v>
      </c>
      <c r="C213" s="50"/>
      <c r="D213" s="50"/>
      <c r="E213" s="28">
        <v>2002</v>
      </c>
      <c r="F213" s="45">
        <v>1</v>
      </c>
      <c r="G213" s="129" t="s">
        <v>27</v>
      </c>
      <c r="H213" s="134" t="s">
        <v>50</v>
      </c>
      <c r="I213" s="79" t="s">
        <v>57</v>
      </c>
      <c r="J213" s="79"/>
      <c r="K213" s="79"/>
      <c r="L213" s="79"/>
      <c r="M213" s="79"/>
      <c r="N213" s="79"/>
      <c r="O213" s="139"/>
      <c r="P213" s="67">
        <v>145</v>
      </c>
      <c r="Q213" s="17" t="s">
        <v>339</v>
      </c>
      <c r="R213" s="21"/>
    </row>
    <row r="214" spans="1:18" ht="15" hidden="1">
      <c r="A214" s="12"/>
      <c r="B214" s="19" t="s">
        <v>324</v>
      </c>
      <c r="C214" s="30"/>
      <c r="D214" s="30"/>
      <c r="E214" s="28">
        <v>2002</v>
      </c>
      <c r="F214" s="45">
        <v>1</v>
      </c>
      <c r="G214" s="129" t="s">
        <v>27</v>
      </c>
      <c r="H214" s="115" t="s">
        <v>173</v>
      </c>
      <c r="I214" s="79" t="s">
        <v>57</v>
      </c>
      <c r="J214" s="79"/>
      <c r="K214" s="79"/>
      <c r="L214" s="79"/>
      <c r="M214" s="79"/>
      <c r="N214" s="79"/>
      <c r="O214" s="139"/>
      <c r="P214" s="46">
        <v>230</v>
      </c>
      <c r="Q214" s="47" t="s">
        <v>339</v>
      </c>
      <c r="R214" s="48"/>
    </row>
    <row r="215" spans="1:18" ht="15" hidden="1">
      <c r="A215" s="12"/>
      <c r="B215" s="49" t="s">
        <v>325</v>
      </c>
      <c r="C215" s="50"/>
      <c r="D215" s="68"/>
      <c r="E215" s="44">
        <v>2001</v>
      </c>
      <c r="F215" s="45">
        <v>1</v>
      </c>
      <c r="G215" s="129" t="s">
        <v>27</v>
      </c>
      <c r="H215" s="135" t="s">
        <v>48</v>
      </c>
      <c r="I215" s="79" t="s">
        <v>57</v>
      </c>
      <c r="J215" s="79"/>
      <c r="K215" s="79"/>
      <c r="L215" s="79"/>
      <c r="M215" s="79"/>
      <c r="N215" s="79"/>
      <c r="O215" s="139"/>
      <c r="P215" s="27">
        <v>140</v>
      </c>
      <c r="Q215" s="70" t="s">
        <v>339</v>
      </c>
      <c r="R215" s="71"/>
    </row>
    <row r="216" spans="1:18" ht="15" hidden="1">
      <c r="A216" s="12"/>
      <c r="B216" s="49" t="s">
        <v>326</v>
      </c>
      <c r="C216" s="50"/>
      <c r="D216" s="50"/>
      <c r="E216" s="28">
        <v>2002</v>
      </c>
      <c r="F216" s="45">
        <v>1</v>
      </c>
      <c r="G216" s="129" t="s">
        <v>27</v>
      </c>
      <c r="H216" s="136" t="s">
        <v>87</v>
      </c>
      <c r="I216" s="79" t="s">
        <v>46</v>
      </c>
      <c r="J216" s="79"/>
      <c r="K216" s="79"/>
      <c r="L216" s="79"/>
      <c r="M216" s="79"/>
      <c r="N216" s="79"/>
      <c r="O216" s="139"/>
      <c r="P216" s="52">
        <v>289</v>
      </c>
      <c r="Q216" s="72" t="s">
        <v>340</v>
      </c>
      <c r="R216" s="18"/>
    </row>
    <row r="217" spans="1:18" ht="15" hidden="1">
      <c r="A217" s="12"/>
      <c r="B217" s="19" t="s">
        <v>327</v>
      </c>
      <c r="C217" s="30"/>
      <c r="D217" s="30"/>
      <c r="E217" s="28">
        <v>2002</v>
      </c>
      <c r="F217" s="45">
        <v>1</v>
      </c>
      <c r="G217" s="129" t="s">
        <v>27</v>
      </c>
      <c r="H217" s="141" t="s">
        <v>86</v>
      </c>
      <c r="I217" s="79" t="s">
        <v>60</v>
      </c>
      <c r="J217" s="79"/>
      <c r="K217" s="79"/>
      <c r="L217" s="79"/>
      <c r="M217" s="79"/>
      <c r="N217" s="79"/>
      <c r="O217" s="139"/>
      <c r="P217" s="46">
        <v>120</v>
      </c>
      <c r="Q217" s="76" t="s">
        <v>340</v>
      </c>
      <c r="R217" s="75"/>
    </row>
    <row r="218" spans="1:18" ht="15" hidden="1">
      <c r="A218" s="12"/>
      <c r="B218" s="19" t="s">
        <v>327</v>
      </c>
      <c r="C218" s="30"/>
      <c r="D218" s="30"/>
      <c r="E218" s="28">
        <v>2002</v>
      </c>
      <c r="F218" s="45">
        <v>1</v>
      </c>
      <c r="G218" s="129" t="s">
        <v>27</v>
      </c>
      <c r="H218" s="141" t="s">
        <v>86</v>
      </c>
      <c r="I218" s="79" t="s">
        <v>46</v>
      </c>
      <c r="J218" s="79"/>
      <c r="K218" s="79"/>
      <c r="L218" s="79"/>
      <c r="M218" s="79"/>
      <c r="N218" s="79"/>
      <c r="O218" s="139"/>
      <c r="P218" s="124">
        <v>250</v>
      </c>
      <c r="Q218" s="125" t="s">
        <v>340</v>
      </c>
      <c r="R218" s="26"/>
    </row>
    <row r="219" spans="1:18" ht="15" hidden="1">
      <c r="A219" s="12"/>
      <c r="B219" s="49" t="s">
        <v>328</v>
      </c>
      <c r="C219" s="50"/>
      <c r="D219" s="50"/>
      <c r="E219" s="44">
        <v>2001</v>
      </c>
      <c r="F219" s="45">
        <v>1</v>
      </c>
      <c r="G219" s="129" t="s">
        <v>27</v>
      </c>
      <c r="H219" s="135" t="s">
        <v>55</v>
      </c>
      <c r="I219" s="79" t="s">
        <v>60</v>
      </c>
      <c r="J219" s="79"/>
      <c r="K219" s="79"/>
      <c r="L219" s="79"/>
      <c r="M219" s="79"/>
      <c r="N219" s="79"/>
      <c r="O219" s="139"/>
      <c r="P219" s="67">
        <v>92</v>
      </c>
      <c r="Q219" s="70" t="s">
        <v>339</v>
      </c>
      <c r="R219" s="71"/>
    </row>
    <row r="220" spans="1:18" ht="15" hidden="1">
      <c r="A220" s="12"/>
      <c r="B220" s="19" t="s">
        <v>329</v>
      </c>
      <c r="C220" s="30"/>
      <c r="D220" s="30"/>
      <c r="E220" s="28">
        <v>2002</v>
      </c>
      <c r="F220" s="45">
        <v>1</v>
      </c>
      <c r="G220" s="129" t="s">
        <v>27</v>
      </c>
      <c r="H220" s="134" t="s">
        <v>50</v>
      </c>
      <c r="I220" s="79" t="s">
        <v>60</v>
      </c>
      <c r="J220" s="79"/>
      <c r="K220" s="79"/>
      <c r="L220" s="79"/>
      <c r="M220" s="79"/>
      <c r="N220" s="79"/>
      <c r="O220" s="139"/>
      <c r="P220" s="46">
        <v>90</v>
      </c>
      <c r="Q220" s="47" t="s">
        <v>341</v>
      </c>
      <c r="R220" s="48"/>
    </row>
    <row r="221" spans="1:18" ht="15" hidden="1">
      <c r="A221" s="374"/>
      <c r="B221" s="19" t="s">
        <v>329</v>
      </c>
      <c r="C221" s="30"/>
      <c r="D221" s="30"/>
      <c r="E221" s="28">
        <v>2002</v>
      </c>
      <c r="F221" s="45">
        <v>1</v>
      </c>
      <c r="G221" s="129" t="s">
        <v>27</v>
      </c>
      <c r="H221" s="134" t="s">
        <v>50</v>
      </c>
      <c r="I221" s="79" t="s">
        <v>46</v>
      </c>
      <c r="J221" s="79"/>
      <c r="K221" s="79"/>
      <c r="L221" s="79"/>
      <c r="M221" s="79"/>
      <c r="N221" s="79"/>
      <c r="O221" s="139"/>
      <c r="P221" s="46">
        <v>230</v>
      </c>
      <c r="Q221" s="47" t="s">
        <v>341</v>
      </c>
      <c r="R221" s="48"/>
    </row>
    <row r="222" spans="1:18" ht="15" hidden="1">
      <c r="A222" s="12"/>
      <c r="B222" s="19" t="s">
        <v>330</v>
      </c>
      <c r="C222" s="30"/>
      <c r="D222" s="30"/>
      <c r="E222" s="28">
        <v>2002</v>
      </c>
      <c r="F222" s="45">
        <v>1</v>
      </c>
      <c r="G222" s="129" t="s">
        <v>27</v>
      </c>
      <c r="H222" s="135" t="s">
        <v>54</v>
      </c>
      <c r="I222" s="79" t="s">
        <v>60</v>
      </c>
      <c r="J222" s="79"/>
      <c r="K222" s="79"/>
      <c r="L222" s="79"/>
      <c r="M222" s="79"/>
      <c r="N222" s="79"/>
      <c r="O222" s="139"/>
      <c r="P222" s="46">
        <v>95</v>
      </c>
      <c r="Q222" s="47" t="s">
        <v>341</v>
      </c>
      <c r="R222" s="48"/>
    </row>
    <row r="223" spans="1:18" ht="15" hidden="1">
      <c r="A223" s="12"/>
      <c r="B223" s="49" t="s">
        <v>331</v>
      </c>
      <c r="C223" s="50"/>
      <c r="D223" s="50"/>
      <c r="E223" s="44">
        <v>2001</v>
      </c>
      <c r="F223" s="45">
        <v>1</v>
      </c>
      <c r="G223" s="129" t="s">
        <v>27</v>
      </c>
      <c r="H223" s="142" t="s">
        <v>51</v>
      </c>
      <c r="I223" s="79" t="s">
        <v>60</v>
      </c>
      <c r="J223" s="79"/>
      <c r="K223" s="79"/>
      <c r="L223" s="79"/>
      <c r="M223" s="79"/>
      <c r="N223" s="79"/>
      <c r="O223" s="139"/>
      <c r="P223" s="52">
        <v>92</v>
      </c>
      <c r="Q223" s="53" t="s">
        <v>339</v>
      </c>
      <c r="R223" s="66"/>
    </row>
    <row r="224" spans="1:18" ht="15" hidden="1">
      <c r="A224" s="12"/>
      <c r="B224" s="55" t="s">
        <v>332</v>
      </c>
      <c r="C224" s="55"/>
      <c r="D224" s="55"/>
      <c r="E224" s="28">
        <v>2002</v>
      </c>
      <c r="F224" s="45">
        <v>1</v>
      </c>
      <c r="G224" s="129" t="s">
        <v>27</v>
      </c>
      <c r="H224" s="135" t="s">
        <v>55</v>
      </c>
      <c r="I224" s="79" t="s">
        <v>60</v>
      </c>
      <c r="J224" s="79"/>
      <c r="K224" s="79"/>
      <c r="L224" s="79"/>
      <c r="M224" s="79"/>
      <c r="N224" s="79"/>
      <c r="O224" s="139"/>
      <c r="P224" s="56">
        <v>97</v>
      </c>
      <c r="Q224" s="25" t="s">
        <v>341</v>
      </c>
      <c r="R224" s="26"/>
    </row>
    <row r="225" spans="1:18" ht="15" hidden="1">
      <c r="A225" s="12"/>
      <c r="B225" s="58" t="s">
        <v>333</v>
      </c>
      <c r="C225" s="50"/>
      <c r="D225" s="50"/>
      <c r="E225" s="28">
        <v>2002</v>
      </c>
      <c r="F225" s="45">
        <v>1</v>
      </c>
      <c r="G225" s="129" t="s">
        <v>27</v>
      </c>
      <c r="H225" s="136" t="s">
        <v>172</v>
      </c>
      <c r="I225" s="79" t="s">
        <v>60</v>
      </c>
      <c r="J225" s="79"/>
      <c r="K225" s="79"/>
      <c r="L225" s="79"/>
      <c r="M225" s="79"/>
      <c r="N225" s="79"/>
      <c r="O225" s="139"/>
      <c r="P225" s="52">
        <v>92</v>
      </c>
      <c r="Q225" s="60" t="s">
        <v>341</v>
      </c>
      <c r="R225" s="61"/>
    </row>
    <row r="226" spans="1:18" ht="15" hidden="1">
      <c r="A226" s="12"/>
      <c r="B226" s="49" t="s">
        <v>334</v>
      </c>
      <c r="C226" s="50"/>
      <c r="D226" s="50"/>
      <c r="E226" s="28">
        <v>2002</v>
      </c>
      <c r="F226" s="45">
        <v>1</v>
      </c>
      <c r="G226" s="129" t="s">
        <v>27</v>
      </c>
      <c r="H226" s="142" t="s">
        <v>51</v>
      </c>
      <c r="I226" s="79" t="s">
        <v>46</v>
      </c>
      <c r="J226" s="79"/>
      <c r="K226" s="79"/>
      <c r="L226" s="79"/>
      <c r="M226" s="79"/>
      <c r="N226" s="79"/>
      <c r="O226" s="139"/>
      <c r="P226" s="52">
        <v>195</v>
      </c>
      <c r="Q226" s="20" t="s">
        <v>28</v>
      </c>
      <c r="R226" s="62"/>
    </row>
    <row r="227" spans="1:18" ht="15" hidden="1">
      <c r="A227" s="12"/>
      <c r="B227" s="49" t="s">
        <v>335</v>
      </c>
      <c r="C227" s="50"/>
      <c r="D227" s="50"/>
      <c r="E227" s="28">
        <v>2002</v>
      </c>
      <c r="F227" s="45">
        <v>1</v>
      </c>
      <c r="G227" s="129" t="s">
        <v>27</v>
      </c>
      <c r="H227" s="134" t="s">
        <v>50</v>
      </c>
      <c r="I227" s="79" t="s">
        <v>46</v>
      </c>
      <c r="J227" s="79"/>
      <c r="K227" s="79"/>
      <c r="L227" s="79"/>
      <c r="M227" s="79"/>
      <c r="N227" s="79"/>
      <c r="O227" s="139"/>
      <c r="P227" s="52">
        <v>190</v>
      </c>
      <c r="Q227" s="23" t="s">
        <v>342</v>
      </c>
      <c r="R227" s="62"/>
    </row>
    <row r="228" spans="1:18" ht="15" hidden="1">
      <c r="A228" s="12"/>
      <c r="B228" s="19" t="s">
        <v>336</v>
      </c>
      <c r="C228" s="30"/>
      <c r="D228" s="30"/>
      <c r="E228" s="28">
        <v>2002</v>
      </c>
      <c r="F228" s="45">
        <v>1</v>
      </c>
      <c r="G228" s="129" t="s">
        <v>27</v>
      </c>
      <c r="H228" s="142" t="s">
        <v>54</v>
      </c>
      <c r="I228" s="79" t="s">
        <v>46</v>
      </c>
      <c r="J228" s="79"/>
      <c r="K228" s="79"/>
      <c r="L228" s="79"/>
      <c r="M228" s="79"/>
      <c r="N228" s="79"/>
      <c r="O228" s="139"/>
      <c r="P228" s="46">
        <v>280</v>
      </c>
      <c r="Q228" s="47" t="s">
        <v>343</v>
      </c>
      <c r="R228" s="48"/>
    </row>
    <row r="229" spans="1:18" ht="15" hidden="1">
      <c r="A229" s="12"/>
      <c r="B229" s="49" t="s">
        <v>337</v>
      </c>
      <c r="C229" s="50"/>
      <c r="D229" s="50"/>
      <c r="E229" s="44">
        <v>2001</v>
      </c>
      <c r="F229" s="45">
        <v>1</v>
      </c>
      <c r="G229" s="129" t="s">
        <v>27</v>
      </c>
      <c r="H229" s="141" t="s">
        <v>86</v>
      </c>
      <c r="I229" s="79" t="s">
        <v>46</v>
      </c>
      <c r="J229" s="79"/>
      <c r="K229" s="79"/>
      <c r="L229" s="79"/>
      <c r="M229" s="79"/>
      <c r="N229" s="79"/>
      <c r="O229" s="139"/>
      <c r="P229" s="52">
        <v>253</v>
      </c>
      <c r="Q229" s="70" t="s">
        <v>344</v>
      </c>
      <c r="R229" s="66"/>
    </row>
    <row r="230" spans="1:18" ht="15" hidden="1">
      <c r="A230" s="12"/>
      <c r="B230" s="49" t="s">
        <v>338</v>
      </c>
      <c r="C230" s="50"/>
      <c r="D230" s="50"/>
      <c r="E230" s="28">
        <v>2002</v>
      </c>
      <c r="F230" s="45">
        <v>1</v>
      </c>
      <c r="G230" s="129" t="s">
        <v>27</v>
      </c>
      <c r="H230" s="142" t="s">
        <v>54</v>
      </c>
      <c r="I230" s="79" t="s">
        <v>46</v>
      </c>
      <c r="J230" s="79"/>
      <c r="K230" s="79"/>
      <c r="L230" s="79"/>
      <c r="M230" s="79"/>
      <c r="N230" s="79"/>
      <c r="O230" s="139"/>
      <c r="P230" s="65">
        <v>180</v>
      </c>
      <c r="Q230" s="64" t="s">
        <v>345</v>
      </c>
      <c r="R230" s="66"/>
    </row>
    <row r="231" spans="1:18" ht="15" hidden="1">
      <c r="A231" s="12"/>
      <c r="B231" s="49" t="s">
        <v>346</v>
      </c>
      <c r="C231" s="50"/>
      <c r="D231" s="50"/>
      <c r="E231" s="44">
        <v>2001</v>
      </c>
      <c r="F231" s="45">
        <v>1</v>
      </c>
      <c r="G231" s="127" t="s">
        <v>26</v>
      </c>
      <c r="H231" s="142" t="s">
        <v>54</v>
      </c>
      <c r="I231" s="79" t="s">
        <v>46</v>
      </c>
      <c r="J231" s="79"/>
      <c r="K231" s="79"/>
      <c r="L231" s="79"/>
      <c r="M231" s="79"/>
      <c r="N231" s="79"/>
      <c r="O231" s="14"/>
      <c r="P231" s="67">
        <v>160</v>
      </c>
      <c r="Q231" s="17" t="s">
        <v>350</v>
      </c>
      <c r="R231" s="21"/>
    </row>
    <row r="232" spans="1:18" ht="15" hidden="1">
      <c r="A232" s="12"/>
      <c r="B232" s="19" t="s">
        <v>347</v>
      </c>
      <c r="C232" s="30"/>
      <c r="D232" s="30"/>
      <c r="E232" s="44">
        <v>2001</v>
      </c>
      <c r="F232" s="45">
        <v>1</v>
      </c>
      <c r="G232" s="127" t="s">
        <v>26</v>
      </c>
      <c r="H232" s="136" t="s">
        <v>87</v>
      </c>
      <c r="I232" s="79" t="s">
        <v>60</v>
      </c>
      <c r="J232" s="79"/>
      <c r="K232" s="79"/>
      <c r="L232" s="79"/>
      <c r="M232" s="79"/>
      <c r="N232" s="79"/>
      <c r="O232" s="14"/>
      <c r="P232" s="46">
        <v>60</v>
      </c>
      <c r="Q232" s="76" t="s">
        <v>351</v>
      </c>
      <c r="R232" s="75"/>
    </row>
    <row r="233" spans="1:18" ht="15" hidden="1">
      <c r="A233" s="12"/>
      <c r="B233" s="19" t="s">
        <v>347</v>
      </c>
      <c r="C233" s="30"/>
      <c r="D233" s="30"/>
      <c r="E233" s="44">
        <v>2001</v>
      </c>
      <c r="F233" s="45">
        <v>1</v>
      </c>
      <c r="G233" s="127" t="s">
        <v>26</v>
      </c>
      <c r="H233" s="136" t="s">
        <v>87</v>
      </c>
      <c r="I233" s="79" t="s">
        <v>46</v>
      </c>
      <c r="J233" s="79"/>
      <c r="K233" s="79"/>
      <c r="L233" s="79"/>
      <c r="M233" s="79"/>
      <c r="N233" s="79"/>
      <c r="O233" s="14"/>
      <c r="P233" s="124">
        <v>133</v>
      </c>
      <c r="Q233" s="125" t="s">
        <v>351</v>
      </c>
      <c r="R233" s="26"/>
    </row>
    <row r="234" spans="1:18" ht="15" hidden="1">
      <c r="A234" s="12"/>
      <c r="B234" s="49" t="s">
        <v>348</v>
      </c>
      <c r="C234" s="50"/>
      <c r="D234" s="68"/>
      <c r="E234" s="44">
        <v>2002</v>
      </c>
      <c r="F234" s="45">
        <v>1</v>
      </c>
      <c r="G234" s="127" t="s">
        <v>26</v>
      </c>
      <c r="H234" s="136" t="s">
        <v>87</v>
      </c>
      <c r="I234" s="79" t="s">
        <v>60</v>
      </c>
      <c r="J234" s="79"/>
      <c r="K234" s="79"/>
      <c r="L234" s="79"/>
      <c r="M234" s="79"/>
      <c r="N234" s="79"/>
      <c r="O234" s="14"/>
      <c r="P234" s="27">
        <v>70</v>
      </c>
      <c r="Q234" s="70" t="s">
        <v>352</v>
      </c>
      <c r="R234" s="71"/>
    </row>
    <row r="235" spans="1:18" ht="15" hidden="1">
      <c r="A235" s="12"/>
      <c r="B235" s="49" t="s">
        <v>348</v>
      </c>
      <c r="C235" s="50"/>
      <c r="D235" s="68"/>
      <c r="E235" s="44">
        <v>2002</v>
      </c>
      <c r="F235" s="45">
        <v>1</v>
      </c>
      <c r="G235" s="127" t="s">
        <v>26</v>
      </c>
      <c r="H235" s="136" t="s">
        <v>87</v>
      </c>
      <c r="I235" s="79" t="s">
        <v>46</v>
      </c>
      <c r="J235" s="79"/>
      <c r="K235" s="79"/>
      <c r="L235" s="79"/>
      <c r="M235" s="79"/>
      <c r="N235" s="79"/>
      <c r="O235" s="14"/>
      <c r="P235" s="108">
        <v>190</v>
      </c>
      <c r="Q235" s="17" t="s">
        <v>352</v>
      </c>
      <c r="R235" s="21"/>
    </row>
    <row r="236" spans="1:18" ht="15" hidden="1">
      <c r="A236" s="12"/>
      <c r="B236" s="49" t="s">
        <v>349</v>
      </c>
      <c r="C236" s="50"/>
      <c r="D236" s="50"/>
      <c r="E236" s="44">
        <v>2001</v>
      </c>
      <c r="F236" s="45">
        <v>1</v>
      </c>
      <c r="G236" s="127" t="s">
        <v>26</v>
      </c>
      <c r="H236" s="134" t="s">
        <v>50</v>
      </c>
      <c r="I236" s="79" t="s">
        <v>61</v>
      </c>
      <c r="J236" s="79"/>
      <c r="K236" s="79"/>
      <c r="L236" s="79"/>
      <c r="M236" s="79"/>
      <c r="N236" s="79"/>
      <c r="O236" s="14"/>
      <c r="P236" s="52">
        <v>70</v>
      </c>
      <c r="Q236" s="70" t="s">
        <v>353</v>
      </c>
      <c r="R236" s="140"/>
    </row>
    <row r="237" spans="1:18" ht="15" hidden="1">
      <c r="A237" s="12"/>
      <c r="B237" s="19" t="s">
        <v>354</v>
      </c>
      <c r="C237" s="30"/>
      <c r="D237" s="30"/>
      <c r="E237" s="44">
        <v>2002</v>
      </c>
      <c r="F237" s="45" t="s">
        <v>23</v>
      </c>
      <c r="G237" s="120" t="s">
        <v>358</v>
      </c>
      <c r="H237" s="135" t="s">
        <v>172</v>
      </c>
      <c r="I237" s="79" t="s">
        <v>60</v>
      </c>
      <c r="J237" s="79"/>
      <c r="K237" s="79"/>
      <c r="L237" s="79"/>
      <c r="M237" s="79"/>
      <c r="N237" s="79"/>
      <c r="O237" s="14"/>
      <c r="P237" s="46">
        <v>95</v>
      </c>
      <c r="Q237" s="92" t="s">
        <v>359</v>
      </c>
      <c r="R237" s="48"/>
    </row>
    <row r="238" spans="1:18" ht="15" hidden="1">
      <c r="A238" s="12"/>
      <c r="B238" s="19" t="s">
        <v>354</v>
      </c>
      <c r="C238" s="30"/>
      <c r="D238" s="30"/>
      <c r="E238" s="44">
        <v>2002</v>
      </c>
      <c r="F238" s="45" t="s">
        <v>23</v>
      </c>
      <c r="G238" s="120" t="s">
        <v>358</v>
      </c>
      <c r="H238" s="135" t="s">
        <v>172</v>
      </c>
      <c r="I238" s="79" t="s">
        <v>46</v>
      </c>
      <c r="J238" s="79"/>
      <c r="K238" s="79"/>
      <c r="L238" s="79"/>
      <c r="M238" s="79"/>
      <c r="N238" s="79"/>
      <c r="O238" s="14"/>
      <c r="P238" s="46">
        <v>205</v>
      </c>
      <c r="Q238" s="92" t="s">
        <v>359</v>
      </c>
      <c r="R238" s="94"/>
    </row>
    <row r="239" spans="1:18" ht="15" hidden="1">
      <c r="A239" s="12"/>
      <c r="B239" s="49" t="s">
        <v>355</v>
      </c>
      <c r="C239" s="50"/>
      <c r="D239" s="50"/>
      <c r="E239" s="44">
        <v>2002</v>
      </c>
      <c r="F239" s="45">
        <v>1</v>
      </c>
      <c r="G239" s="120" t="s">
        <v>358</v>
      </c>
      <c r="H239" s="91" t="s">
        <v>86</v>
      </c>
      <c r="I239" s="79" t="s">
        <v>46</v>
      </c>
      <c r="J239" s="79"/>
      <c r="K239" s="79"/>
      <c r="L239" s="79"/>
      <c r="M239" s="79"/>
      <c r="N239" s="79"/>
      <c r="O239" s="14"/>
      <c r="P239" s="67">
        <v>95.5</v>
      </c>
      <c r="Q239" s="70" t="s">
        <v>360</v>
      </c>
      <c r="R239" s="71"/>
    </row>
    <row r="240" spans="1:18" ht="15" hidden="1">
      <c r="A240" s="12"/>
      <c r="B240" s="49" t="s">
        <v>356</v>
      </c>
      <c r="C240" s="50"/>
      <c r="D240" s="50"/>
      <c r="E240" s="44">
        <v>2002</v>
      </c>
      <c r="F240" s="45">
        <v>1</v>
      </c>
      <c r="G240" s="120" t="s">
        <v>358</v>
      </c>
      <c r="H240" s="134" t="s">
        <v>50</v>
      </c>
      <c r="I240" s="79" t="s">
        <v>57</v>
      </c>
      <c r="J240" s="79"/>
      <c r="K240" s="79"/>
      <c r="L240" s="79"/>
      <c r="M240" s="79"/>
      <c r="N240" s="79"/>
      <c r="O240" s="14"/>
      <c r="P240" s="67">
        <v>75</v>
      </c>
      <c r="Q240" s="70" t="s">
        <v>360</v>
      </c>
      <c r="R240" s="84"/>
    </row>
    <row r="241" spans="1:18" ht="15" hidden="1">
      <c r="A241" s="12"/>
      <c r="B241" s="19" t="s">
        <v>357</v>
      </c>
      <c r="C241" s="30"/>
      <c r="D241" s="30"/>
      <c r="E241" s="44">
        <v>2002</v>
      </c>
      <c r="F241" s="45">
        <v>1</v>
      </c>
      <c r="G241" s="120" t="s">
        <v>358</v>
      </c>
      <c r="H241" s="135" t="s">
        <v>172</v>
      </c>
      <c r="I241" s="79" t="s">
        <v>60</v>
      </c>
      <c r="J241" s="79"/>
      <c r="K241" s="79"/>
      <c r="L241" s="79"/>
      <c r="M241" s="79"/>
      <c r="N241" s="79"/>
      <c r="O241" s="14"/>
      <c r="P241" s="46">
        <v>55</v>
      </c>
      <c r="Q241" s="47" t="s">
        <v>360</v>
      </c>
      <c r="R241" s="48"/>
    </row>
    <row r="242" spans="1:18" ht="15" hidden="1">
      <c r="A242" s="12"/>
      <c r="B242" s="19" t="s">
        <v>357</v>
      </c>
      <c r="C242" s="30"/>
      <c r="D242" s="30"/>
      <c r="E242" s="44">
        <v>2002</v>
      </c>
      <c r="F242" s="45">
        <v>1</v>
      </c>
      <c r="G242" s="120" t="s">
        <v>358</v>
      </c>
      <c r="H242" s="135" t="s">
        <v>172</v>
      </c>
      <c r="I242" s="79" t="s">
        <v>46</v>
      </c>
      <c r="J242" s="79"/>
      <c r="K242" s="79"/>
      <c r="L242" s="79"/>
      <c r="M242" s="79"/>
      <c r="N242" s="79"/>
      <c r="O242" s="14"/>
      <c r="P242" s="46">
        <v>70</v>
      </c>
      <c r="Q242" s="47" t="s">
        <v>360</v>
      </c>
      <c r="R242" s="48"/>
    </row>
    <row r="243" spans="1:18" ht="15" hidden="1">
      <c r="A243" s="12"/>
      <c r="B243" s="19" t="s">
        <v>361</v>
      </c>
      <c r="C243" s="30"/>
      <c r="D243" s="30"/>
      <c r="E243" s="44">
        <v>2001</v>
      </c>
      <c r="F243" s="45" t="s">
        <v>23</v>
      </c>
      <c r="G243" s="120" t="s">
        <v>33</v>
      </c>
      <c r="H243" s="135" t="s">
        <v>51</v>
      </c>
      <c r="I243" s="79" t="s">
        <v>46</v>
      </c>
      <c r="J243" s="79"/>
      <c r="K243" s="79"/>
      <c r="L243" s="79"/>
      <c r="M243" s="79"/>
      <c r="N243" s="79"/>
      <c r="O243" s="14"/>
      <c r="P243" s="46">
        <v>247</v>
      </c>
      <c r="Q243" s="47" t="s">
        <v>370</v>
      </c>
      <c r="R243" s="48"/>
    </row>
    <row r="244" spans="1:18" ht="15" hidden="1">
      <c r="A244" s="12"/>
      <c r="B244" s="19" t="s">
        <v>361</v>
      </c>
      <c r="C244" s="30"/>
      <c r="D244" s="30"/>
      <c r="E244" s="44">
        <v>2001</v>
      </c>
      <c r="F244" s="45" t="s">
        <v>23</v>
      </c>
      <c r="G244" s="120" t="s">
        <v>33</v>
      </c>
      <c r="H244" s="135" t="s">
        <v>51</v>
      </c>
      <c r="I244" s="79" t="s">
        <v>60</v>
      </c>
      <c r="J244" s="79"/>
      <c r="K244" s="79"/>
      <c r="L244" s="79"/>
      <c r="M244" s="79"/>
      <c r="N244" s="79"/>
      <c r="O244" s="14"/>
      <c r="P244" s="46">
        <v>97</v>
      </c>
      <c r="Q244" s="47" t="s">
        <v>370</v>
      </c>
      <c r="R244" s="75"/>
    </row>
    <row r="245" spans="1:18" ht="15" hidden="1">
      <c r="A245" s="12"/>
      <c r="B245" s="19" t="s">
        <v>362</v>
      </c>
      <c r="C245" s="30"/>
      <c r="D245" s="30"/>
      <c r="E245" s="44">
        <v>2001</v>
      </c>
      <c r="F245" s="45" t="s">
        <v>23</v>
      </c>
      <c r="G245" s="120" t="s">
        <v>33</v>
      </c>
      <c r="H245" s="135" t="s">
        <v>51</v>
      </c>
      <c r="I245" s="79" t="s">
        <v>46</v>
      </c>
      <c r="J245" s="79"/>
      <c r="K245" s="79"/>
      <c r="L245" s="79"/>
      <c r="M245" s="79"/>
      <c r="N245" s="79"/>
      <c r="O245" s="14"/>
      <c r="P245" s="46">
        <v>259</v>
      </c>
      <c r="Q245" s="47" t="s">
        <v>371</v>
      </c>
      <c r="R245" s="66"/>
    </row>
    <row r="246" spans="1:18" ht="15" hidden="1">
      <c r="A246" s="12"/>
      <c r="B246" s="55" t="s">
        <v>363</v>
      </c>
      <c r="C246" s="55"/>
      <c r="D246" s="55"/>
      <c r="E246" s="122">
        <v>2001</v>
      </c>
      <c r="F246" s="45">
        <v>1</v>
      </c>
      <c r="G246" s="120" t="s">
        <v>33</v>
      </c>
      <c r="H246" s="135" t="s">
        <v>54</v>
      </c>
      <c r="I246" s="79" t="s">
        <v>60</v>
      </c>
      <c r="J246" s="79"/>
      <c r="K246" s="79"/>
      <c r="L246" s="79"/>
      <c r="M246" s="79"/>
      <c r="N246" s="79"/>
      <c r="O246" s="14"/>
      <c r="P246" s="56">
        <v>55</v>
      </c>
      <c r="Q246" s="25" t="s">
        <v>34</v>
      </c>
      <c r="R246" s="26"/>
    </row>
    <row r="247" spans="1:18" ht="15" hidden="1">
      <c r="A247" s="12"/>
      <c r="B247" s="55" t="s">
        <v>364</v>
      </c>
      <c r="C247" s="55"/>
      <c r="D247" s="55"/>
      <c r="E247" s="122">
        <v>2001</v>
      </c>
      <c r="F247" s="45">
        <v>1</v>
      </c>
      <c r="G247" s="120" t="s">
        <v>33</v>
      </c>
      <c r="H247" s="135" t="s">
        <v>51</v>
      </c>
      <c r="I247" s="79" t="s">
        <v>60</v>
      </c>
      <c r="J247" s="79"/>
      <c r="K247" s="79"/>
      <c r="L247" s="79"/>
      <c r="M247" s="79"/>
      <c r="N247" s="79"/>
      <c r="O247" s="14"/>
      <c r="P247" s="56">
        <v>45</v>
      </c>
      <c r="Q247" s="25" t="s">
        <v>34</v>
      </c>
      <c r="R247" s="26"/>
    </row>
    <row r="248" spans="1:18" ht="15" hidden="1">
      <c r="A248" s="12"/>
      <c r="B248" s="58" t="s">
        <v>365</v>
      </c>
      <c r="C248" s="50"/>
      <c r="D248" s="50"/>
      <c r="E248" s="59">
        <v>2001</v>
      </c>
      <c r="F248" s="45">
        <v>1</v>
      </c>
      <c r="G248" s="120" t="s">
        <v>33</v>
      </c>
      <c r="H248" s="135" t="s">
        <v>172</v>
      </c>
      <c r="I248" s="79" t="s">
        <v>46</v>
      </c>
      <c r="J248" s="79"/>
      <c r="K248" s="79"/>
      <c r="L248" s="79"/>
      <c r="M248" s="79"/>
      <c r="N248" s="79"/>
      <c r="O248" s="14"/>
      <c r="P248" s="52">
        <v>226</v>
      </c>
      <c r="Q248" s="60" t="s">
        <v>372</v>
      </c>
      <c r="R248" s="61"/>
    </row>
    <row r="249" spans="1:18" ht="15" hidden="1">
      <c r="A249" s="12"/>
      <c r="B249" s="58" t="s">
        <v>365</v>
      </c>
      <c r="C249" s="50"/>
      <c r="D249" s="50"/>
      <c r="E249" s="59">
        <v>2001</v>
      </c>
      <c r="F249" s="45">
        <v>1</v>
      </c>
      <c r="G249" s="120" t="s">
        <v>33</v>
      </c>
      <c r="H249" s="135" t="s">
        <v>172</v>
      </c>
      <c r="I249" s="79" t="s">
        <v>60</v>
      </c>
      <c r="J249" s="79"/>
      <c r="K249" s="79"/>
      <c r="L249" s="79"/>
      <c r="M249" s="79"/>
      <c r="N249" s="79"/>
      <c r="O249" s="14"/>
      <c r="P249" s="52">
        <v>60</v>
      </c>
      <c r="Q249" s="60" t="s">
        <v>372</v>
      </c>
      <c r="R249" s="61"/>
    </row>
    <row r="250" spans="1:18" ht="15" hidden="1">
      <c r="A250" s="12"/>
      <c r="B250" s="58" t="s">
        <v>366</v>
      </c>
      <c r="C250" s="50"/>
      <c r="D250" s="50"/>
      <c r="E250" s="59">
        <v>2002</v>
      </c>
      <c r="F250" s="45">
        <v>1</v>
      </c>
      <c r="G250" s="120" t="s">
        <v>33</v>
      </c>
      <c r="H250" s="136" t="s">
        <v>87</v>
      </c>
      <c r="I250" s="79" t="s">
        <v>46</v>
      </c>
      <c r="J250" s="79"/>
      <c r="K250" s="79"/>
      <c r="L250" s="79"/>
      <c r="M250" s="79"/>
      <c r="N250" s="79"/>
      <c r="O250" s="14"/>
      <c r="P250" s="52">
        <v>204</v>
      </c>
      <c r="Q250" s="60" t="s">
        <v>373</v>
      </c>
      <c r="R250" s="61"/>
    </row>
    <row r="251" spans="1:18" ht="15" hidden="1">
      <c r="A251" s="12"/>
      <c r="B251" s="49" t="s">
        <v>367</v>
      </c>
      <c r="C251" s="50"/>
      <c r="D251" s="50"/>
      <c r="E251" s="15">
        <v>2002</v>
      </c>
      <c r="F251" s="45">
        <v>1</v>
      </c>
      <c r="G251" s="120" t="s">
        <v>33</v>
      </c>
      <c r="H251" s="136" t="s">
        <v>87</v>
      </c>
      <c r="I251" s="79" t="s">
        <v>46</v>
      </c>
      <c r="J251" s="79"/>
      <c r="K251" s="79"/>
      <c r="L251" s="79"/>
      <c r="M251" s="79"/>
      <c r="N251" s="79"/>
      <c r="O251" s="14"/>
      <c r="P251" s="52">
        <v>170</v>
      </c>
      <c r="Q251" s="20" t="s">
        <v>374</v>
      </c>
      <c r="R251" s="62"/>
    </row>
    <row r="252" spans="1:18" ht="15" hidden="1">
      <c r="A252" s="12"/>
      <c r="B252" s="49" t="s">
        <v>368</v>
      </c>
      <c r="C252" s="50"/>
      <c r="D252" s="50"/>
      <c r="E252" s="15">
        <v>2002</v>
      </c>
      <c r="F252" s="45">
        <v>1</v>
      </c>
      <c r="G252" s="120" t="s">
        <v>33</v>
      </c>
      <c r="H252" s="135" t="s">
        <v>55</v>
      </c>
      <c r="I252" s="79" t="s">
        <v>46</v>
      </c>
      <c r="J252" s="79"/>
      <c r="K252" s="79"/>
      <c r="L252" s="79"/>
      <c r="M252" s="79"/>
      <c r="N252" s="79"/>
      <c r="O252" s="14"/>
      <c r="P252" s="52">
        <v>160</v>
      </c>
      <c r="Q252" s="20" t="s">
        <v>373</v>
      </c>
      <c r="R252" s="62"/>
    </row>
    <row r="253" spans="1:18" ht="15" hidden="1">
      <c r="A253" s="12"/>
      <c r="B253" s="49" t="s">
        <v>369</v>
      </c>
      <c r="C253" s="50"/>
      <c r="D253" s="50"/>
      <c r="E253" s="28">
        <v>2001</v>
      </c>
      <c r="F253" s="45">
        <v>1</v>
      </c>
      <c r="G253" s="120" t="s">
        <v>33</v>
      </c>
      <c r="H253" s="135" t="s">
        <v>55</v>
      </c>
      <c r="I253" s="79" t="s">
        <v>60</v>
      </c>
      <c r="J253" s="79"/>
      <c r="K253" s="79"/>
      <c r="L253" s="79"/>
      <c r="M253" s="79"/>
      <c r="N253" s="79"/>
      <c r="O253" s="14"/>
      <c r="P253" s="52">
        <v>61</v>
      </c>
      <c r="Q253" s="23" t="s">
        <v>375</v>
      </c>
      <c r="R253" s="62"/>
    </row>
    <row r="254" spans="1:18" ht="15" hidden="1">
      <c r="A254" s="12"/>
      <c r="B254" s="49" t="s">
        <v>472</v>
      </c>
      <c r="C254" s="50"/>
      <c r="D254" s="50"/>
      <c r="E254" s="15">
        <v>2002</v>
      </c>
      <c r="F254" s="45">
        <v>1</v>
      </c>
      <c r="G254" s="120" t="s">
        <v>474</v>
      </c>
      <c r="H254" s="134" t="s">
        <v>50</v>
      </c>
      <c r="I254" s="79" t="s">
        <v>60</v>
      </c>
      <c r="J254" s="79"/>
      <c r="K254" s="79"/>
      <c r="L254" s="79"/>
      <c r="M254" s="79"/>
      <c r="N254" s="79"/>
      <c r="O254" s="14"/>
      <c r="P254" s="52">
        <v>71</v>
      </c>
      <c r="Q254" s="23" t="s">
        <v>473</v>
      </c>
      <c r="R254" s="62"/>
    </row>
    <row r="255" spans="1:18" ht="15" hidden="1">
      <c r="A255" s="12"/>
      <c r="B255" s="49" t="s">
        <v>472</v>
      </c>
      <c r="C255" s="50"/>
      <c r="D255" s="50"/>
      <c r="E255" s="15">
        <v>2002</v>
      </c>
      <c r="F255" s="45">
        <v>1</v>
      </c>
      <c r="G255" s="120" t="s">
        <v>474</v>
      </c>
      <c r="H255" s="134" t="s">
        <v>50</v>
      </c>
      <c r="I255" s="79" t="s">
        <v>46</v>
      </c>
      <c r="J255" s="79"/>
      <c r="K255" s="79"/>
      <c r="L255" s="79"/>
      <c r="M255" s="79"/>
      <c r="N255" s="79"/>
      <c r="O255" s="14"/>
      <c r="P255" s="52">
        <v>150</v>
      </c>
      <c r="Q255" s="23" t="s">
        <v>473</v>
      </c>
      <c r="R255" s="48"/>
    </row>
    <row r="256" spans="1:18" ht="15" hidden="1">
      <c r="A256" s="12"/>
      <c r="B256" s="19" t="s">
        <v>475</v>
      </c>
      <c r="C256" s="30"/>
      <c r="D256" s="30"/>
      <c r="E256" s="28">
        <v>2001</v>
      </c>
      <c r="F256" s="45">
        <v>1</v>
      </c>
      <c r="G256" s="120" t="s">
        <v>480</v>
      </c>
      <c r="H256" s="135" t="s">
        <v>172</v>
      </c>
      <c r="I256" s="79" t="s">
        <v>46</v>
      </c>
      <c r="J256" s="79"/>
      <c r="K256" s="79"/>
      <c r="L256" s="79"/>
      <c r="M256" s="79"/>
      <c r="N256" s="79"/>
      <c r="O256" s="14"/>
      <c r="P256" s="46"/>
      <c r="Q256" s="47" t="s">
        <v>478</v>
      </c>
      <c r="R256" s="75"/>
    </row>
    <row r="257" spans="1:18" ht="15" hidden="1">
      <c r="A257" s="12"/>
      <c r="B257" s="49" t="s">
        <v>476</v>
      </c>
      <c r="C257" s="50"/>
      <c r="D257" s="50"/>
      <c r="E257" s="28">
        <v>2001</v>
      </c>
      <c r="F257" s="45">
        <v>1</v>
      </c>
      <c r="G257" s="120" t="s">
        <v>480</v>
      </c>
      <c r="H257" s="135" t="s">
        <v>48</v>
      </c>
      <c r="I257" s="79" t="s">
        <v>57</v>
      </c>
      <c r="J257" s="79"/>
      <c r="K257" s="79"/>
      <c r="L257" s="79"/>
      <c r="M257" s="79"/>
      <c r="N257" s="79"/>
      <c r="O257" s="14"/>
      <c r="P257" s="52"/>
      <c r="Q257" s="64" t="s">
        <v>479</v>
      </c>
      <c r="R257" s="54"/>
    </row>
    <row r="258" spans="1:18" ht="15" hidden="1">
      <c r="A258" s="12"/>
      <c r="B258" s="49" t="s">
        <v>477</v>
      </c>
      <c r="C258" s="50"/>
      <c r="D258" s="50"/>
      <c r="E258" s="15">
        <v>2002</v>
      </c>
      <c r="F258" s="45">
        <v>1</v>
      </c>
      <c r="G258" s="120" t="s">
        <v>480</v>
      </c>
      <c r="H258" s="115" t="s">
        <v>173</v>
      </c>
      <c r="I258" s="79" t="s">
        <v>57</v>
      </c>
      <c r="J258" s="79"/>
      <c r="K258" s="79"/>
      <c r="L258" s="79"/>
      <c r="M258" s="79"/>
      <c r="N258" s="79"/>
      <c r="O258" s="14"/>
      <c r="P258" s="52"/>
      <c r="Q258" s="64" t="s">
        <v>479</v>
      </c>
      <c r="R258" s="54"/>
    </row>
    <row r="259" spans="1:18" ht="15" hidden="1">
      <c r="A259" s="12"/>
      <c r="B259" s="49"/>
      <c r="C259" s="50"/>
      <c r="D259" s="50"/>
      <c r="E259" s="28"/>
      <c r="F259" s="28"/>
      <c r="G259" s="120"/>
      <c r="H259" s="137"/>
      <c r="I259" s="79"/>
      <c r="J259" s="79"/>
      <c r="K259" s="79"/>
      <c r="L259" s="79"/>
      <c r="M259" s="79"/>
      <c r="N259" s="79"/>
      <c r="O259" s="14"/>
      <c r="P259" s="65"/>
      <c r="Q259" s="64"/>
      <c r="R259" s="66"/>
    </row>
    <row r="260" spans="1:18" ht="15" hidden="1">
      <c r="A260" s="12"/>
      <c r="B260" s="49"/>
      <c r="C260" s="50"/>
      <c r="D260" s="50"/>
      <c r="E260" s="28"/>
      <c r="F260" s="45"/>
      <c r="G260" s="120"/>
      <c r="H260" s="136"/>
      <c r="I260" s="79"/>
      <c r="J260" s="79"/>
      <c r="K260" s="79"/>
      <c r="L260" s="79"/>
      <c r="M260" s="79"/>
      <c r="N260" s="79"/>
      <c r="O260" s="14"/>
      <c r="P260" s="67"/>
      <c r="Q260" s="17"/>
      <c r="R260" s="21"/>
    </row>
    <row r="261" spans="1:18" ht="15" hidden="1">
      <c r="A261" s="12"/>
      <c r="B261" s="49"/>
      <c r="C261" s="50"/>
      <c r="D261" s="50"/>
      <c r="E261" s="28"/>
      <c r="F261" s="45"/>
      <c r="G261" s="120"/>
      <c r="H261" s="136"/>
      <c r="I261" s="79"/>
      <c r="J261" s="79"/>
      <c r="K261" s="79"/>
      <c r="L261" s="79"/>
      <c r="M261" s="79"/>
      <c r="N261" s="79"/>
      <c r="O261" s="14"/>
      <c r="P261" s="67"/>
      <c r="Q261" s="17"/>
      <c r="R261" s="84"/>
    </row>
    <row r="262" spans="1:18" ht="15" hidden="1">
      <c r="A262" s="12"/>
      <c r="B262" s="19"/>
      <c r="C262" s="30"/>
      <c r="D262" s="30"/>
      <c r="E262" s="44"/>
      <c r="F262" s="45"/>
      <c r="G262" s="120"/>
      <c r="H262" s="136"/>
      <c r="I262" s="79"/>
      <c r="J262" s="79"/>
      <c r="K262" s="79"/>
      <c r="L262" s="79"/>
      <c r="M262" s="79"/>
      <c r="N262" s="79"/>
      <c r="O262" s="14"/>
      <c r="P262" s="46"/>
      <c r="Q262" s="47"/>
      <c r="R262" s="48"/>
    </row>
    <row r="263" spans="1:18" ht="15" hidden="1">
      <c r="A263" s="12"/>
      <c r="B263" s="49"/>
      <c r="C263" s="50"/>
      <c r="D263" s="68"/>
      <c r="E263" s="28"/>
      <c r="F263" s="28"/>
      <c r="G263" s="128"/>
      <c r="H263" s="135"/>
      <c r="I263" s="121"/>
      <c r="J263" s="121"/>
      <c r="K263" s="121"/>
      <c r="L263" s="121"/>
      <c r="M263" s="121"/>
      <c r="N263" s="121"/>
      <c r="O263" s="14"/>
      <c r="P263" s="27"/>
      <c r="Q263" s="70"/>
      <c r="R263" s="71"/>
    </row>
    <row r="264" spans="1:18" ht="15" hidden="1">
      <c r="A264" s="12"/>
      <c r="B264" s="49"/>
      <c r="C264" s="50"/>
      <c r="D264" s="68"/>
      <c r="E264" s="28"/>
      <c r="F264" s="28"/>
      <c r="G264" s="128"/>
      <c r="H264" s="135"/>
      <c r="I264" s="79"/>
      <c r="J264" s="79"/>
      <c r="K264" s="79"/>
      <c r="L264" s="79"/>
      <c r="M264" s="79"/>
      <c r="N264" s="79"/>
      <c r="O264" s="14"/>
      <c r="P264" s="27"/>
      <c r="Q264" s="70"/>
      <c r="R264" s="84"/>
    </row>
    <row r="265" spans="1:18" ht="15" hidden="1">
      <c r="A265" s="12"/>
      <c r="B265" s="19"/>
      <c r="C265" s="30"/>
      <c r="D265" s="30"/>
      <c r="E265" s="28"/>
      <c r="F265" s="28"/>
      <c r="G265" s="128"/>
      <c r="H265" s="135"/>
      <c r="I265" s="121"/>
      <c r="J265" s="121"/>
      <c r="K265" s="121"/>
      <c r="L265" s="121"/>
      <c r="M265" s="121"/>
      <c r="N265" s="121"/>
      <c r="O265" s="14"/>
      <c r="P265" s="46"/>
      <c r="Q265" s="47"/>
      <c r="R265" s="48"/>
    </row>
    <row r="266" spans="1:18" ht="15" hidden="1">
      <c r="A266" s="12"/>
      <c r="B266" s="19"/>
      <c r="C266" s="30"/>
      <c r="D266" s="30"/>
      <c r="E266" s="28"/>
      <c r="F266" s="28"/>
      <c r="G266" s="128"/>
      <c r="H266" s="135"/>
      <c r="I266" s="79"/>
      <c r="J266" s="79"/>
      <c r="K266" s="79"/>
      <c r="L266" s="79"/>
      <c r="M266" s="79"/>
      <c r="N266" s="79"/>
      <c r="O266" s="14"/>
      <c r="P266" s="46"/>
      <c r="Q266" s="47"/>
      <c r="R266" s="71"/>
    </row>
    <row r="267" spans="1:18" ht="15" hidden="1">
      <c r="A267" s="12"/>
      <c r="B267" s="19"/>
      <c r="C267" s="30"/>
      <c r="D267" s="30"/>
      <c r="E267" s="44"/>
      <c r="F267" s="28"/>
      <c r="G267" s="120"/>
      <c r="H267" s="134"/>
      <c r="I267" s="79"/>
      <c r="J267" s="79"/>
      <c r="K267" s="79"/>
      <c r="L267" s="79"/>
      <c r="M267" s="79"/>
      <c r="N267" s="79"/>
      <c r="O267" s="14"/>
      <c r="P267" s="46"/>
      <c r="Q267" s="47"/>
      <c r="R267" s="48"/>
    </row>
    <row r="268" spans="1:18" ht="15" hidden="1">
      <c r="A268" s="12"/>
      <c r="B268" s="19"/>
      <c r="C268" s="30"/>
      <c r="D268" s="30"/>
      <c r="E268" s="44"/>
      <c r="F268" s="28"/>
      <c r="G268" s="120"/>
      <c r="H268" s="134"/>
      <c r="I268" s="79"/>
      <c r="J268" s="79"/>
      <c r="K268" s="79"/>
      <c r="L268" s="79"/>
      <c r="M268" s="79"/>
      <c r="N268" s="79"/>
      <c r="O268" s="14"/>
      <c r="P268" s="46"/>
      <c r="Q268" s="47"/>
      <c r="R268" s="48"/>
    </row>
    <row r="269" spans="1:18" ht="15" hidden="1">
      <c r="A269" s="12"/>
      <c r="B269" s="19"/>
      <c r="C269" s="30"/>
      <c r="D269" s="30"/>
      <c r="E269" s="44"/>
      <c r="F269" s="45"/>
      <c r="G269" s="120"/>
      <c r="H269" s="137"/>
      <c r="I269" s="121"/>
      <c r="J269" s="121"/>
      <c r="K269" s="121"/>
      <c r="L269" s="121"/>
      <c r="M269" s="121"/>
      <c r="N269" s="121"/>
      <c r="O269" s="14"/>
      <c r="P269" s="46"/>
      <c r="Q269" s="47"/>
      <c r="R269" s="48"/>
    </row>
    <row r="270" spans="1:18" ht="15.75" hidden="1">
      <c r="A270" s="12"/>
      <c r="B270" s="49"/>
      <c r="C270" s="50"/>
      <c r="D270" s="50"/>
      <c r="E270" s="93"/>
      <c r="F270" s="88"/>
      <c r="G270" s="120"/>
      <c r="H270" s="136"/>
      <c r="I270" s="79"/>
      <c r="J270" s="79"/>
      <c r="K270" s="79"/>
      <c r="L270" s="79"/>
      <c r="M270" s="79"/>
      <c r="N270" s="79"/>
      <c r="O270" s="14"/>
      <c r="P270" s="52"/>
      <c r="Q270" s="53"/>
      <c r="R270" s="54"/>
    </row>
    <row r="271" spans="1:18" ht="15.75" hidden="1">
      <c r="A271" s="12"/>
      <c r="B271" s="55"/>
      <c r="C271" s="55"/>
      <c r="D271" s="55"/>
      <c r="E271" s="93"/>
      <c r="F271" s="15"/>
      <c r="G271" s="120"/>
      <c r="H271" s="136"/>
      <c r="I271" s="79"/>
      <c r="J271" s="79"/>
      <c r="K271" s="79"/>
      <c r="L271" s="79"/>
      <c r="M271" s="79"/>
      <c r="N271" s="79"/>
      <c r="O271" s="14"/>
      <c r="P271" s="56"/>
      <c r="Q271" s="25"/>
      <c r="R271" s="26"/>
    </row>
    <row r="272" spans="1:18" ht="15.75" hidden="1">
      <c r="A272" s="12"/>
      <c r="B272" s="55"/>
      <c r="C272" s="55"/>
      <c r="D272" s="55"/>
      <c r="E272" s="93"/>
      <c r="F272" s="15"/>
      <c r="G272" s="120"/>
      <c r="H272" s="136"/>
      <c r="I272" s="79"/>
      <c r="J272" s="79"/>
      <c r="K272" s="79"/>
      <c r="L272" s="79"/>
      <c r="M272" s="79"/>
      <c r="N272" s="79"/>
      <c r="O272" s="14"/>
      <c r="P272" s="56"/>
      <c r="Q272" s="25"/>
      <c r="R272" s="94"/>
    </row>
    <row r="273" spans="1:18" ht="15" hidden="1">
      <c r="A273" s="12"/>
      <c r="B273" s="58"/>
      <c r="C273" s="50"/>
      <c r="D273" s="50"/>
      <c r="E273" s="95"/>
      <c r="F273" s="45"/>
      <c r="G273" s="120"/>
      <c r="H273" s="135"/>
      <c r="I273" s="79"/>
      <c r="J273" s="79"/>
      <c r="K273" s="79"/>
      <c r="L273" s="79"/>
      <c r="M273" s="79"/>
      <c r="N273" s="79"/>
      <c r="O273" s="14"/>
      <c r="P273" s="52"/>
      <c r="Q273" s="60"/>
      <c r="R273" s="61"/>
    </row>
    <row r="274" spans="1:18" ht="15" hidden="1">
      <c r="A274" s="12"/>
      <c r="B274" s="49"/>
      <c r="C274" s="50"/>
      <c r="D274" s="50"/>
      <c r="E274" s="96"/>
      <c r="F274" s="45"/>
      <c r="G274" s="120"/>
      <c r="H274" s="135"/>
      <c r="I274" s="79"/>
      <c r="J274" s="79"/>
      <c r="K274" s="79"/>
      <c r="L274" s="79"/>
      <c r="M274" s="79"/>
      <c r="N274" s="79"/>
      <c r="O274" s="14"/>
      <c r="P274" s="52"/>
      <c r="Q274" s="20"/>
      <c r="R274" s="62"/>
    </row>
    <row r="275" spans="1:18" ht="15" hidden="1">
      <c r="A275" s="12"/>
      <c r="B275" s="49"/>
      <c r="C275" s="50"/>
      <c r="D275" s="50"/>
      <c r="E275" s="97"/>
      <c r="F275" s="28"/>
      <c r="G275" s="120"/>
      <c r="H275" s="137"/>
      <c r="I275" s="121"/>
      <c r="J275" s="121"/>
      <c r="K275" s="121"/>
      <c r="L275" s="121"/>
      <c r="M275" s="121"/>
      <c r="N275" s="121"/>
      <c r="O275" s="14"/>
      <c r="P275" s="52"/>
      <c r="Q275" s="23"/>
      <c r="R275" s="62"/>
    </row>
    <row r="276" spans="1:18" ht="15.75" hidden="1">
      <c r="A276" s="12"/>
      <c r="B276" s="19"/>
      <c r="C276" s="30"/>
      <c r="D276" s="30"/>
      <c r="E276" s="93"/>
      <c r="F276" s="28"/>
      <c r="G276" s="120"/>
      <c r="H276" s="135"/>
      <c r="I276" s="79"/>
      <c r="J276" s="79"/>
      <c r="K276" s="79"/>
      <c r="L276" s="79"/>
      <c r="M276" s="79"/>
      <c r="N276" s="79"/>
      <c r="O276" s="14"/>
      <c r="P276" s="46"/>
      <c r="Q276" s="47"/>
      <c r="R276" s="48"/>
    </row>
    <row r="277" spans="1:18" ht="15.75" hidden="1">
      <c r="A277" s="12"/>
      <c r="B277" s="49"/>
      <c r="C277" s="50"/>
      <c r="D277" s="50"/>
      <c r="E277" s="93"/>
      <c r="F277" s="45"/>
      <c r="G277" s="120"/>
      <c r="H277" s="135"/>
      <c r="I277" s="79"/>
      <c r="J277" s="79"/>
      <c r="K277" s="79"/>
      <c r="L277" s="79"/>
      <c r="M277" s="79"/>
      <c r="N277" s="79"/>
      <c r="O277" s="14"/>
      <c r="P277" s="52"/>
      <c r="Q277" s="64"/>
      <c r="R277" s="54"/>
    </row>
    <row r="278" spans="1:18" ht="15" hidden="1">
      <c r="A278" s="12"/>
      <c r="B278" s="49"/>
      <c r="C278" s="50"/>
      <c r="D278" s="50"/>
      <c r="E278" s="28"/>
      <c r="F278" s="28"/>
      <c r="G278" s="127"/>
      <c r="H278" s="135"/>
      <c r="I278" s="121"/>
      <c r="J278" s="121"/>
      <c r="K278" s="121"/>
      <c r="L278" s="121"/>
      <c r="M278" s="121"/>
      <c r="N278" s="121"/>
      <c r="O278" s="98"/>
      <c r="P278" s="65"/>
      <c r="Q278" s="64"/>
      <c r="R278" s="66"/>
    </row>
    <row r="279" spans="1:18" ht="15" hidden="1">
      <c r="A279" s="12"/>
      <c r="B279" s="49"/>
      <c r="C279" s="50"/>
      <c r="D279" s="50"/>
      <c r="E279" s="28"/>
      <c r="F279" s="28"/>
      <c r="G279" s="127"/>
      <c r="H279" s="135"/>
      <c r="I279" s="79"/>
      <c r="J279" s="79"/>
      <c r="K279" s="79"/>
      <c r="L279" s="79"/>
      <c r="M279" s="79"/>
      <c r="N279" s="79"/>
      <c r="O279" s="98"/>
      <c r="P279" s="65"/>
      <c r="Q279" s="64"/>
      <c r="R279" s="21"/>
    </row>
    <row r="280" spans="1:18" ht="15" hidden="1">
      <c r="A280" s="12"/>
      <c r="B280" s="19"/>
      <c r="C280" s="30"/>
      <c r="D280" s="30"/>
      <c r="E280" s="28"/>
      <c r="F280" s="28"/>
      <c r="G280" s="120"/>
      <c r="H280" s="134"/>
      <c r="I280" s="121"/>
      <c r="J280" s="121"/>
      <c r="K280" s="121"/>
      <c r="L280" s="121"/>
      <c r="M280" s="121"/>
      <c r="N280" s="121"/>
      <c r="O280" s="14"/>
      <c r="P280" s="46"/>
      <c r="Q280" s="47"/>
      <c r="R280" s="48"/>
    </row>
    <row r="281" spans="1:18" ht="15.75" hidden="1">
      <c r="A281" s="12"/>
      <c r="B281" s="49"/>
      <c r="C281" s="50"/>
      <c r="D281" s="68"/>
      <c r="E281" s="69"/>
      <c r="F281" s="51"/>
      <c r="G281" s="128"/>
      <c r="H281" s="137"/>
      <c r="I281" s="102"/>
      <c r="J281" s="102"/>
      <c r="K281" s="102"/>
      <c r="L281" s="102"/>
      <c r="M281" s="102"/>
      <c r="N281" s="102"/>
      <c r="O281" s="98"/>
      <c r="P281" s="27"/>
      <c r="Q281" s="70"/>
      <c r="R281" s="71"/>
    </row>
    <row r="282" spans="1:18" ht="15.75" hidden="1">
      <c r="A282" s="12"/>
      <c r="B282" s="49"/>
      <c r="C282" s="50"/>
      <c r="D282" s="50"/>
      <c r="E282" s="51"/>
      <c r="F282" s="16"/>
      <c r="G282" s="120"/>
      <c r="H282" s="135"/>
      <c r="I282" s="132"/>
      <c r="J282" s="132"/>
      <c r="K282" s="132"/>
      <c r="L282" s="132"/>
      <c r="M282" s="132"/>
      <c r="N282" s="132"/>
      <c r="O282" s="99"/>
      <c r="P282" s="52"/>
      <c r="Q282" s="72"/>
      <c r="R282" s="73"/>
    </row>
    <row r="283" spans="1:18" ht="15" hidden="1">
      <c r="A283" s="12"/>
      <c r="B283" s="19"/>
      <c r="C283" s="30"/>
      <c r="D283" s="30"/>
      <c r="E283" s="44"/>
      <c r="F283" s="45"/>
      <c r="G283" s="120"/>
      <c r="H283" s="134"/>
      <c r="I283" s="79"/>
      <c r="J283" s="79"/>
      <c r="K283" s="79"/>
      <c r="L283" s="79"/>
      <c r="M283" s="79"/>
      <c r="N283" s="79"/>
      <c r="O283" s="14"/>
      <c r="P283" s="46"/>
      <c r="Q283" s="47"/>
      <c r="R283" s="48"/>
    </row>
    <row r="284" spans="1:18" ht="15" hidden="1">
      <c r="A284" s="12"/>
      <c r="B284" s="49"/>
      <c r="C284" s="50"/>
      <c r="D284" s="50"/>
      <c r="E284" s="28"/>
      <c r="F284" s="28"/>
      <c r="G284" s="127"/>
      <c r="H284" s="137"/>
      <c r="I284" s="102"/>
      <c r="J284" s="102"/>
      <c r="K284" s="102"/>
      <c r="L284" s="102"/>
      <c r="M284" s="102"/>
      <c r="N284" s="102"/>
      <c r="O284" s="98"/>
      <c r="P284" s="67"/>
      <c r="Q284" s="70"/>
      <c r="R284" s="71"/>
    </row>
    <row r="285" spans="1:18" ht="15" hidden="1">
      <c r="A285" s="12"/>
      <c r="B285" s="19"/>
      <c r="C285" s="30"/>
      <c r="D285" s="30"/>
      <c r="E285" s="44"/>
      <c r="F285" s="45"/>
      <c r="G285" s="120"/>
      <c r="H285" s="134"/>
      <c r="I285" s="79"/>
      <c r="J285" s="79"/>
      <c r="K285" s="79"/>
      <c r="L285" s="79"/>
      <c r="M285" s="79"/>
      <c r="N285" s="79"/>
      <c r="O285" s="14"/>
      <c r="P285" s="46"/>
      <c r="Q285" s="47"/>
      <c r="R285" s="48"/>
    </row>
    <row r="286" spans="1:18" ht="15" hidden="1">
      <c r="A286" s="12"/>
      <c r="B286" s="19"/>
      <c r="C286" s="30"/>
      <c r="D286" s="30"/>
      <c r="E286" s="44"/>
      <c r="F286" s="45"/>
      <c r="G286" s="120"/>
      <c r="H286" s="134"/>
      <c r="I286" s="79"/>
      <c r="J286" s="79"/>
      <c r="K286" s="79"/>
      <c r="L286" s="79"/>
      <c r="M286" s="79"/>
      <c r="N286" s="79"/>
      <c r="O286" s="14"/>
      <c r="P286" s="46"/>
      <c r="Q286" s="47"/>
      <c r="R286" s="48"/>
    </row>
    <row r="287" spans="1:18" ht="15.75" hidden="1">
      <c r="A287" s="12"/>
      <c r="B287" s="49"/>
      <c r="C287" s="50"/>
      <c r="D287" s="50"/>
      <c r="E287" s="51"/>
      <c r="F287" s="88"/>
      <c r="G287" s="119"/>
      <c r="H287" s="135"/>
      <c r="I287" s="102"/>
      <c r="J287" s="102"/>
      <c r="K287" s="102"/>
      <c r="L287" s="102"/>
      <c r="M287" s="102"/>
      <c r="N287" s="102"/>
      <c r="O287" s="98"/>
      <c r="P287" s="52"/>
      <c r="Q287" s="53"/>
      <c r="R287" s="54"/>
    </row>
    <row r="288" spans="1:18" ht="15.75" hidden="1">
      <c r="A288" s="12"/>
      <c r="B288" s="55"/>
      <c r="C288" s="55"/>
      <c r="D288" s="55"/>
      <c r="E288" s="51"/>
      <c r="F288" s="15"/>
      <c r="G288" s="120"/>
      <c r="H288" s="91"/>
      <c r="I288" s="102"/>
      <c r="J288" s="102"/>
      <c r="K288" s="102"/>
      <c r="L288" s="102"/>
      <c r="M288" s="102"/>
      <c r="N288" s="102"/>
      <c r="O288" s="98"/>
      <c r="P288" s="56"/>
      <c r="Q288" s="25"/>
      <c r="R288" s="26"/>
    </row>
    <row r="289" spans="1:18" ht="15" hidden="1">
      <c r="A289" s="12"/>
      <c r="B289" s="58"/>
      <c r="C289" s="50"/>
      <c r="D289" s="50"/>
      <c r="E289" s="59"/>
      <c r="F289" s="16"/>
      <c r="G289" s="128"/>
      <c r="H289" s="135"/>
      <c r="I289" s="102"/>
      <c r="J289" s="102"/>
      <c r="K289" s="102"/>
      <c r="L289" s="102"/>
      <c r="M289" s="102"/>
      <c r="N289" s="102"/>
      <c r="O289" s="98"/>
      <c r="P289" s="52"/>
      <c r="Q289" s="60"/>
      <c r="R289" s="61"/>
    </row>
    <row r="290" spans="1:18" ht="15" hidden="1">
      <c r="A290" s="12"/>
      <c r="B290" s="49"/>
      <c r="C290" s="50"/>
      <c r="D290" s="50"/>
      <c r="E290" s="15"/>
      <c r="F290" s="28"/>
      <c r="G290" s="129"/>
      <c r="H290" s="135"/>
      <c r="I290" s="102"/>
      <c r="J290" s="100"/>
      <c r="K290" s="100"/>
      <c r="L290" s="100"/>
      <c r="M290" s="100"/>
      <c r="N290" s="100"/>
      <c r="O290" s="100"/>
      <c r="P290" s="52"/>
      <c r="Q290" s="20"/>
      <c r="R290" s="62"/>
    </row>
    <row r="291" spans="1:18" ht="15" hidden="1">
      <c r="A291" s="12"/>
      <c r="B291" s="49"/>
      <c r="C291" s="50"/>
      <c r="D291" s="50"/>
      <c r="E291" s="28"/>
      <c r="F291" s="28"/>
      <c r="G291" s="127"/>
      <c r="H291" s="136"/>
      <c r="I291" s="102"/>
      <c r="J291" s="100"/>
      <c r="K291" s="100"/>
      <c r="L291" s="100"/>
      <c r="M291" s="100"/>
      <c r="N291" s="100"/>
      <c r="O291" s="100"/>
      <c r="P291" s="52"/>
      <c r="Q291" s="23"/>
      <c r="R291" s="62"/>
    </row>
    <row r="292" spans="1:18" ht="15" hidden="1">
      <c r="A292" s="12"/>
      <c r="B292" s="19"/>
      <c r="C292" s="30"/>
      <c r="D292" s="30"/>
      <c r="E292" s="44"/>
      <c r="F292" s="45"/>
      <c r="G292" s="120"/>
      <c r="H292" s="134"/>
      <c r="I292" s="79"/>
      <c r="J292" s="101"/>
      <c r="K292" s="101"/>
      <c r="L292" s="101"/>
      <c r="M292" s="101"/>
      <c r="N292" s="101"/>
      <c r="O292" s="101"/>
      <c r="P292" s="46"/>
      <c r="Q292" s="47"/>
      <c r="R292" s="48"/>
    </row>
    <row r="293" spans="1:18" ht="15" hidden="1">
      <c r="A293" s="12"/>
      <c r="B293" s="49"/>
      <c r="C293" s="50"/>
      <c r="D293" s="50"/>
      <c r="E293" s="15"/>
      <c r="F293" s="28"/>
      <c r="G293" s="127"/>
      <c r="H293" s="136"/>
      <c r="I293" s="102"/>
      <c r="J293" s="100"/>
      <c r="K293" s="100"/>
      <c r="L293" s="100"/>
      <c r="M293" s="100"/>
      <c r="N293" s="100"/>
      <c r="O293" s="100"/>
      <c r="P293" s="52"/>
      <c r="Q293" s="64"/>
      <c r="R293" s="54"/>
    </row>
    <row r="294" spans="1:18" ht="15" hidden="1">
      <c r="A294" s="12"/>
      <c r="B294" s="49"/>
      <c r="C294" s="50"/>
      <c r="D294" s="50"/>
      <c r="E294" s="28"/>
      <c r="F294" s="28"/>
      <c r="G294" s="127"/>
      <c r="H294" s="136"/>
      <c r="I294" s="102"/>
      <c r="J294" s="100"/>
      <c r="K294" s="100"/>
      <c r="L294" s="100"/>
      <c r="M294" s="100"/>
      <c r="N294" s="100"/>
      <c r="O294" s="100"/>
      <c r="P294" s="65"/>
      <c r="Q294" s="64"/>
      <c r="R294" s="66"/>
    </row>
    <row r="295" spans="1:18" ht="15" hidden="1">
      <c r="A295" s="12"/>
      <c r="B295" s="49"/>
      <c r="C295" s="50"/>
      <c r="D295" s="50"/>
      <c r="E295" s="28"/>
      <c r="F295" s="15"/>
      <c r="G295" s="127"/>
      <c r="H295" s="91"/>
      <c r="I295" s="102"/>
      <c r="J295" s="102"/>
      <c r="K295" s="102"/>
      <c r="L295" s="102"/>
      <c r="M295" s="102"/>
      <c r="N295" s="102"/>
      <c r="O295" s="102"/>
      <c r="P295" s="67"/>
      <c r="Q295" s="17"/>
      <c r="R295" s="21"/>
    </row>
    <row r="296" spans="1:18" ht="15" hidden="1">
      <c r="A296" s="12"/>
      <c r="B296" s="19"/>
      <c r="C296" s="30"/>
      <c r="D296" s="30"/>
      <c r="E296" s="44"/>
      <c r="F296" s="45"/>
      <c r="G296" s="120"/>
      <c r="H296" s="134"/>
      <c r="I296" s="79"/>
      <c r="J296" s="101"/>
      <c r="K296" s="101"/>
      <c r="L296" s="101"/>
      <c r="M296" s="101"/>
      <c r="N296" s="101"/>
      <c r="O296" s="101"/>
      <c r="P296" s="46"/>
      <c r="Q296" s="47"/>
      <c r="R296" s="48"/>
    </row>
    <row r="297" spans="1:18" ht="15.75" hidden="1">
      <c r="A297" s="12"/>
      <c r="B297" s="49"/>
      <c r="C297" s="50"/>
      <c r="D297" s="68"/>
      <c r="E297" s="69"/>
      <c r="F297" s="51"/>
      <c r="G297" s="128"/>
      <c r="H297" s="137"/>
      <c r="I297" s="102"/>
      <c r="J297" s="100"/>
      <c r="K297" s="100"/>
      <c r="L297" s="100"/>
      <c r="M297" s="100"/>
      <c r="N297" s="100"/>
      <c r="O297" s="100"/>
      <c r="P297" s="27"/>
      <c r="Q297" s="70"/>
      <c r="R297" s="71"/>
    </row>
    <row r="298" spans="1:18" ht="15.75" hidden="1">
      <c r="A298" s="12"/>
      <c r="B298" s="49"/>
      <c r="C298" s="50"/>
      <c r="D298" s="50"/>
      <c r="E298" s="51"/>
      <c r="F298" s="16"/>
      <c r="G298" s="120"/>
      <c r="H298" s="135"/>
      <c r="I298" s="132"/>
      <c r="J298" s="103"/>
      <c r="K298" s="103"/>
      <c r="L298" s="103"/>
      <c r="M298" s="103"/>
      <c r="N298" s="103"/>
      <c r="O298" s="103"/>
      <c r="P298" s="52"/>
      <c r="Q298" s="72"/>
      <c r="R298" s="73"/>
    </row>
    <row r="299" spans="1:18" ht="15" hidden="1">
      <c r="A299" s="12"/>
      <c r="B299" s="19"/>
      <c r="C299" s="30"/>
      <c r="D299" s="30"/>
      <c r="E299" s="44"/>
      <c r="F299" s="45"/>
      <c r="G299" s="120"/>
      <c r="H299" s="134"/>
      <c r="I299" s="79"/>
      <c r="J299" s="101"/>
      <c r="K299" s="101"/>
      <c r="L299" s="101"/>
      <c r="M299" s="101"/>
      <c r="N299" s="101"/>
      <c r="O299" s="101"/>
      <c r="P299" s="46"/>
      <c r="Q299" s="47"/>
      <c r="R299" s="48"/>
    </row>
    <row r="300" spans="1:18" ht="15" hidden="1">
      <c r="A300" s="12"/>
      <c r="B300" s="49"/>
      <c r="C300" s="50"/>
      <c r="D300" s="50"/>
      <c r="E300" s="28"/>
      <c r="F300" s="28"/>
      <c r="G300" s="127"/>
      <c r="H300" s="137"/>
      <c r="I300" s="102"/>
      <c r="J300" s="102"/>
      <c r="K300" s="102"/>
      <c r="L300" s="102"/>
      <c r="M300" s="102"/>
      <c r="N300" s="102"/>
      <c r="O300" s="98"/>
      <c r="P300" s="16"/>
      <c r="Q300" s="70"/>
      <c r="R300" s="71"/>
    </row>
    <row r="301" spans="1:18" ht="15" hidden="1">
      <c r="A301" s="12"/>
      <c r="B301" s="19"/>
      <c r="C301" s="30"/>
      <c r="D301" s="30"/>
      <c r="E301" s="44"/>
      <c r="F301" s="45"/>
      <c r="G301" s="120"/>
      <c r="H301" s="134"/>
      <c r="I301" s="79"/>
      <c r="J301" s="101"/>
      <c r="K301" s="101"/>
      <c r="L301" s="101"/>
      <c r="M301" s="101"/>
      <c r="N301" s="101"/>
      <c r="O301" s="101"/>
      <c r="P301" s="46"/>
      <c r="Q301" s="47"/>
      <c r="R301" s="48"/>
    </row>
    <row r="302" spans="1:18" ht="15" hidden="1">
      <c r="A302" s="12"/>
      <c r="B302" s="19"/>
      <c r="C302" s="30"/>
      <c r="D302" s="30"/>
      <c r="E302" s="44"/>
      <c r="F302" s="45"/>
      <c r="G302" s="120"/>
      <c r="H302" s="134"/>
      <c r="I302" s="79"/>
      <c r="J302" s="101"/>
      <c r="K302" s="101"/>
      <c r="L302" s="101"/>
      <c r="M302" s="101"/>
      <c r="N302" s="101"/>
      <c r="O302" s="101"/>
      <c r="P302" s="46"/>
      <c r="Q302" s="47"/>
      <c r="R302" s="48"/>
    </row>
    <row r="303" spans="1:18" ht="15.75" hidden="1">
      <c r="A303" s="12"/>
      <c r="B303" s="49"/>
      <c r="C303" s="50"/>
      <c r="D303" s="50"/>
      <c r="E303" s="51"/>
      <c r="F303" s="88"/>
      <c r="G303" s="119"/>
      <c r="H303" s="135"/>
      <c r="I303" s="102"/>
      <c r="J303" s="100"/>
      <c r="K303" s="100"/>
      <c r="L303" s="100"/>
      <c r="M303" s="100"/>
      <c r="N303" s="100"/>
      <c r="O303" s="100"/>
      <c r="P303" s="52"/>
      <c r="Q303" s="53"/>
      <c r="R303" s="54"/>
    </row>
    <row r="304" spans="1:18" ht="15.75" hidden="1">
      <c r="A304" s="12"/>
      <c r="B304" s="55"/>
      <c r="C304" s="55"/>
      <c r="D304" s="55"/>
      <c r="E304" s="51"/>
      <c r="F304" s="15"/>
      <c r="G304" s="120"/>
      <c r="H304" s="91"/>
      <c r="I304" s="102"/>
      <c r="J304" s="198"/>
      <c r="K304" s="198"/>
      <c r="L304" s="198"/>
      <c r="M304" s="198"/>
      <c r="N304" s="198"/>
      <c r="O304" s="104"/>
      <c r="P304" s="105"/>
      <c r="Q304" s="25"/>
      <c r="R304" s="26"/>
    </row>
    <row r="305" spans="1:18" ht="15" hidden="1">
      <c r="A305" s="12"/>
      <c r="B305" s="58"/>
      <c r="C305" s="50"/>
      <c r="D305" s="50"/>
      <c r="E305" s="59"/>
      <c r="F305" s="16"/>
      <c r="G305" s="128"/>
      <c r="H305" s="135"/>
      <c r="I305" s="102"/>
      <c r="J305" s="100"/>
      <c r="K305" s="100"/>
      <c r="L305" s="100"/>
      <c r="M305" s="100"/>
      <c r="N305" s="100"/>
      <c r="O305" s="100"/>
      <c r="P305" s="52"/>
      <c r="Q305" s="60"/>
      <c r="R305" s="61"/>
    </row>
    <row r="306" spans="1:18" ht="15" hidden="1">
      <c r="A306" s="12"/>
      <c r="B306" s="49"/>
      <c r="C306" s="50"/>
      <c r="D306" s="50"/>
      <c r="E306" s="15"/>
      <c r="F306" s="28"/>
      <c r="G306" s="129"/>
      <c r="H306" s="135"/>
      <c r="I306" s="102"/>
      <c r="J306" s="100"/>
      <c r="K306" s="100"/>
      <c r="L306" s="100"/>
      <c r="M306" s="100"/>
      <c r="N306" s="100"/>
      <c r="O306" s="100"/>
      <c r="P306" s="52"/>
      <c r="Q306" s="20"/>
      <c r="R306" s="62"/>
    </row>
    <row r="307" spans="1:18" ht="15" hidden="1">
      <c r="A307" s="12"/>
      <c r="B307" s="49"/>
      <c r="C307" s="50"/>
      <c r="D307" s="50"/>
      <c r="E307" s="28"/>
      <c r="F307" s="28"/>
      <c r="G307" s="127"/>
      <c r="H307" s="136"/>
      <c r="I307" s="102"/>
      <c r="J307" s="100"/>
      <c r="K307" s="100"/>
      <c r="L307" s="100"/>
      <c r="M307" s="100"/>
      <c r="N307" s="100"/>
      <c r="O307" s="100"/>
      <c r="P307" s="52"/>
      <c r="Q307" s="23"/>
      <c r="R307" s="62"/>
    </row>
    <row r="308" spans="1:18" ht="15" hidden="1">
      <c r="A308" s="12"/>
      <c r="B308" s="19"/>
      <c r="C308" s="30"/>
      <c r="D308" s="30"/>
      <c r="E308" s="44"/>
      <c r="F308" s="45"/>
      <c r="G308" s="120"/>
      <c r="H308" s="134"/>
      <c r="I308" s="79"/>
      <c r="J308" s="101"/>
      <c r="K308" s="101"/>
      <c r="L308" s="101"/>
      <c r="M308" s="101"/>
      <c r="N308" s="101"/>
      <c r="O308" s="101"/>
      <c r="P308" s="46"/>
      <c r="Q308" s="47"/>
      <c r="R308" s="48"/>
    </row>
    <row r="309" spans="1:18" ht="15" hidden="1">
      <c r="A309" s="12"/>
      <c r="B309" s="49"/>
      <c r="C309" s="50"/>
      <c r="D309" s="50"/>
      <c r="E309" s="15"/>
      <c r="F309" s="28"/>
      <c r="G309" s="127"/>
      <c r="H309" s="136"/>
      <c r="I309" s="102"/>
      <c r="J309" s="100"/>
      <c r="K309" s="100"/>
      <c r="L309" s="100"/>
      <c r="M309" s="100"/>
      <c r="N309" s="100"/>
      <c r="O309" s="100"/>
      <c r="P309" s="52"/>
      <c r="Q309" s="64"/>
      <c r="R309" s="54"/>
    </row>
    <row r="310" spans="1:18" ht="15" hidden="1">
      <c r="A310" s="12"/>
      <c r="B310" s="49"/>
      <c r="C310" s="50"/>
      <c r="D310" s="50"/>
      <c r="E310" s="28"/>
      <c r="F310" s="28"/>
      <c r="G310" s="127"/>
      <c r="H310" s="136"/>
      <c r="I310" s="102"/>
      <c r="J310" s="100"/>
      <c r="K310" s="100"/>
      <c r="L310" s="100"/>
      <c r="M310" s="100"/>
      <c r="N310" s="100"/>
      <c r="O310" s="100"/>
      <c r="P310" s="65"/>
      <c r="Q310" s="64"/>
      <c r="R310" s="66"/>
    </row>
    <row r="311" spans="1:18" ht="15" hidden="1">
      <c r="A311" s="12"/>
      <c r="B311" s="49"/>
      <c r="C311" s="50"/>
      <c r="D311" s="50"/>
      <c r="E311" s="28"/>
      <c r="F311" s="15"/>
      <c r="G311" s="127"/>
      <c r="H311" s="91"/>
      <c r="I311" s="102"/>
      <c r="J311" s="102"/>
      <c r="K311" s="102"/>
      <c r="L311" s="102"/>
      <c r="M311" s="102"/>
      <c r="N311" s="102"/>
      <c r="O311" s="102"/>
      <c r="P311" s="67"/>
      <c r="Q311" s="17"/>
      <c r="R311" s="21"/>
    </row>
    <row r="312" spans="1:18" ht="15" hidden="1">
      <c r="A312" s="12"/>
      <c r="B312" s="19"/>
      <c r="C312" s="30"/>
      <c r="D312" s="30"/>
      <c r="E312" s="44"/>
      <c r="F312" s="45"/>
      <c r="G312" s="120"/>
      <c r="H312" s="134"/>
      <c r="I312" s="79"/>
      <c r="J312" s="101"/>
      <c r="K312" s="101"/>
      <c r="L312" s="101"/>
      <c r="M312" s="101"/>
      <c r="N312" s="101"/>
      <c r="O312" s="101"/>
      <c r="P312" s="46"/>
      <c r="Q312" s="47"/>
      <c r="R312" s="48"/>
    </row>
    <row r="313" spans="1:18" ht="15.75" hidden="1">
      <c r="A313" s="12"/>
      <c r="B313" s="49"/>
      <c r="C313" s="50"/>
      <c r="D313" s="68"/>
      <c r="E313" s="69"/>
      <c r="F313" s="51"/>
      <c r="G313" s="128"/>
      <c r="H313" s="137"/>
      <c r="I313" s="102"/>
      <c r="J313" s="100"/>
      <c r="K313" s="100"/>
      <c r="L313" s="100"/>
      <c r="M313" s="100"/>
      <c r="N313" s="100"/>
      <c r="O313" s="100"/>
      <c r="P313" s="27"/>
      <c r="Q313" s="70"/>
      <c r="R313" s="71"/>
    </row>
    <row r="314" spans="1:18" ht="15.75" hidden="1">
      <c r="A314" s="12"/>
      <c r="B314" s="49"/>
      <c r="C314" s="50"/>
      <c r="D314" s="50"/>
      <c r="E314" s="51"/>
      <c r="F314" s="16"/>
      <c r="G314" s="120"/>
      <c r="H314" s="135"/>
      <c r="I314" s="132"/>
      <c r="J314" s="103"/>
      <c r="K314" s="103"/>
      <c r="L314" s="103"/>
      <c r="M314" s="103"/>
      <c r="N314" s="103"/>
      <c r="O314" s="103"/>
      <c r="P314" s="52"/>
      <c r="Q314" s="72"/>
      <c r="R314" s="73"/>
    </row>
    <row r="315" spans="1:18" ht="15" hidden="1">
      <c r="A315" s="12"/>
      <c r="B315" s="19"/>
      <c r="C315" s="30"/>
      <c r="D315" s="30"/>
      <c r="E315" s="44"/>
      <c r="F315" s="45"/>
      <c r="G315" s="120"/>
      <c r="H315" s="134"/>
      <c r="I315" s="79"/>
      <c r="J315" s="101"/>
      <c r="K315" s="101"/>
      <c r="L315" s="101"/>
      <c r="M315" s="101"/>
      <c r="N315" s="101"/>
      <c r="O315" s="101"/>
      <c r="P315" s="46"/>
      <c r="Q315" s="47"/>
      <c r="R315" s="48"/>
    </row>
    <row r="316" spans="1:18" ht="15" hidden="1">
      <c r="A316" s="12"/>
      <c r="B316" s="49"/>
      <c r="C316" s="50"/>
      <c r="D316" s="50"/>
      <c r="E316" s="28"/>
      <c r="F316" s="28"/>
      <c r="G316" s="127"/>
      <c r="H316" s="137"/>
      <c r="I316" s="102"/>
      <c r="J316" s="102"/>
      <c r="K316" s="102"/>
      <c r="L316" s="102"/>
      <c r="M316" s="102"/>
      <c r="N316" s="102"/>
      <c r="O316" s="98"/>
      <c r="P316" s="16"/>
      <c r="Q316" s="70"/>
      <c r="R316" s="71"/>
    </row>
    <row r="317" spans="1:18" ht="15" hidden="1">
      <c r="A317" s="12"/>
      <c r="B317" s="19"/>
      <c r="C317" s="30"/>
      <c r="D317" s="30"/>
      <c r="E317" s="44"/>
      <c r="F317" s="45"/>
      <c r="G317" s="120"/>
      <c r="H317" s="134"/>
      <c r="I317" s="79"/>
      <c r="J317" s="101"/>
      <c r="K317" s="101"/>
      <c r="L317" s="101"/>
      <c r="M317" s="101"/>
      <c r="N317" s="101"/>
      <c r="O317" s="101"/>
      <c r="P317" s="46"/>
      <c r="Q317" s="47"/>
      <c r="R317" s="48"/>
    </row>
    <row r="318" spans="1:18" ht="15" hidden="1">
      <c r="A318" s="12"/>
      <c r="B318" s="19"/>
      <c r="C318" s="30"/>
      <c r="D318" s="30"/>
      <c r="E318" s="44"/>
      <c r="F318" s="45"/>
      <c r="G318" s="120"/>
      <c r="H318" s="134"/>
      <c r="I318" s="79"/>
      <c r="J318" s="101"/>
      <c r="K318" s="101"/>
      <c r="L318" s="101"/>
      <c r="M318" s="101"/>
      <c r="N318" s="101"/>
      <c r="O318" s="101"/>
      <c r="P318" s="46"/>
      <c r="Q318" s="47"/>
      <c r="R318" s="48"/>
    </row>
    <row r="319" spans="1:18" ht="15.75" hidden="1">
      <c r="A319" s="12"/>
      <c r="B319" s="49"/>
      <c r="C319" s="50"/>
      <c r="D319" s="50"/>
      <c r="E319" s="51"/>
      <c r="F319" s="88"/>
      <c r="G319" s="119"/>
      <c r="H319" s="135"/>
      <c r="I319" s="102"/>
      <c r="J319" s="100"/>
      <c r="K319" s="100"/>
      <c r="L319" s="100"/>
      <c r="M319" s="100"/>
      <c r="N319" s="100"/>
      <c r="O319" s="100"/>
      <c r="P319" s="52"/>
      <c r="Q319" s="53"/>
      <c r="R319" s="54"/>
    </row>
    <row r="320" spans="1:18" ht="15.75" hidden="1">
      <c r="A320" s="12"/>
      <c r="B320" s="55"/>
      <c r="C320" s="55"/>
      <c r="D320" s="55"/>
      <c r="E320" s="51"/>
      <c r="F320" s="15"/>
      <c r="G320" s="120"/>
      <c r="H320" s="91"/>
      <c r="I320" s="102"/>
      <c r="J320" s="198"/>
      <c r="K320" s="198"/>
      <c r="L320" s="198"/>
      <c r="M320" s="198"/>
      <c r="N320" s="198"/>
      <c r="O320" s="104"/>
      <c r="P320" s="105"/>
      <c r="Q320" s="25"/>
      <c r="R320" s="26"/>
    </row>
    <row r="321" spans="1:18" ht="15" hidden="1">
      <c r="A321" s="12"/>
      <c r="B321" s="58"/>
      <c r="C321" s="50"/>
      <c r="D321" s="50"/>
      <c r="E321" s="59"/>
      <c r="F321" s="16"/>
      <c r="G321" s="128"/>
      <c r="H321" s="135"/>
      <c r="I321" s="102"/>
      <c r="J321" s="100"/>
      <c r="K321" s="100"/>
      <c r="L321" s="100"/>
      <c r="M321" s="100"/>
      <c r="N321" s="100"/>
      <c r="O321" s="100"/>
      <c r="P321" s="52"/>
      <c r="Q321" s="60"/>
      <c r="R321" s="61"/>
    </row>
    <row r="322" spans="1:18" ht="15" hidden="1">
      <c r="A322" s="12"/>
      <c r="B322" s="49"/>
      <c r="C322" s="50"/>
      <c r="D322" s="50"/>
      <c r="E322" s="15"/>
      <c r="F322" s="28"/>
      <c r="G322" s="129"/>
      <c r="H322" s="135"/>
      <c r="I322" s="102"/>
      <c r="J322" s="100"/>
      <c r="K322" s="100"/>
      <c r="L322" s="100"/>
      <c r="M322" s="100"/>
      <c r="N322" s="100"/>
      <c r="O322" s="100"/>
      <c r="P322" s="52"/>
      <c r="Q322" s="20"/>
      <c r="R322" s="62"/>
    </row>
    <row r="323" spans="1:18" ht="15" hidden="1">
      <c r="A323" s="12"/>
      <c r="B323" s="49"/>
      <c r="C323" s="50"/>
      <c r="D323" s="50"/>
      <c r="E323" s="28"/>
      <c r="F323" s="28"/>
      <c r="G323" s="127"/>
      <c r="H323" s="136"/>
      <c r="I323" s="102"/>
      <c r="J323" s="100"/>
      <c r="K323" s="100"/>
      <c r="L323" s="100"/>
      <c r="M323" s="100"/>
      <c r="N323" s="100"/>
      <c r="O323" s="100"/>
      <c r="P323" s="52"/>
      <c r="Q323" s="23"/>
      <c r="R323" s="62"/>
    </row>
    <row r="324" spans="1:18" ht="15" hidden="1">
      <c r="A324" s="12"/>
      <c r="B324" s="19"/>
      <c r="C324" s="30"/>
      <c r="D324" s="30"/>
      <c r="E324" s="44"/>
      <c r="F324" s="45"/>
      <c r="G324" s="120"/>
      <c r="H324" s="134"/>
      <c r="I324" s="79"/>
      <c r="J324" s="101"/>
      <c r="K324" s="101"/>
      <c r="L324" s="101"/>
      <c r="M324" s="101"/>
      <c r="N324" s="101"/>
      <c r="O324" s="101"/>
      <c r="P324" s="46"/>
      <c r="Q324" s="47"/>
      <c r="R324" s="48"/>
    </row>
    <row r="325" spans="1:18" ht="15" hidden="1">
      <c r="A325" s="12"/>
      <c r="B325" s="49"/>
      <c r="C325" s="50"/>
      <c r="D325" s="50"/>
      <c r="E325" s="15"/>
      <c r="F325" s="28"/>
      <c r="G325" s="127"/>
      <c r="H325" s="136"/>
      <c r="I325" s="102"/>
      <c r="J325" s="100"/>
      <c r="K325" s="100"/>
      <c r="L325" s="100"/>
      <c r="M325" s="100"/>
      <c r="N325" s="100"/>
      <c r="O325" s="100"/>
      <c r="P325" s="52"/>
      <c r="Q325" s="64"/>
      <c r="R325" s="54"/>
    </row>
    <row r="326" spans="1:18" ht="15" hidden="1">
      <c r="A326" s="12"/>
      <c r="B326" s="49"/>
      <c r="C326" s="50"/>
      <c r="D326" s="50"/>
      <c r="E326" s="28"/>
      <c r="F326" s="28"/>
      <c r="G326" s="127"/>
      <c r="H326" s="136"/>
      <c r="I326" s="102"/>
      <c r="J326" s="100"/>
      <c r="K326" s="100"/>
      <c r="L326" s="100"/>
      <c r="M326" s="100"/>
      <c r="N326" s="100"/>
      <c r="O326" s="100"/>
      <c r="P326" s="65"/>
      <c r="Q326" s="64"/>
      <c r="R326" s="66"/>
    </row>
    <row r="327" spans="1:18" ht="15" hidden="1">
      <c r="A327" s="12"/>
      <c r="B327" s="49"/>
      <c r="C327" s="50"/>
      <c r="D327" s="50"/>
      <c r="E327" s="28"/>
      <c r="F327" s="15"/>
      <c r="G327" s="127"/>
      <c r="H327" s="91"/>
      <c r="I327" s="102"/>
      <c r="J327" s="102"/>
      <c r="K327" s="102"/>
      <c r="L327" s="102"/>
      <c r="M327" s="102"/>
      <c r="N327" s="102"/>
      <c r="O327" s="102"/>
      <c r="P327" s="67"/>
      <c r="Q327" s="17"/>
      <c r="R327" s="21"/>
    </row>
    <row r="328" spans="1:18" ht="15" hidden="1">
      <c r="A328" s="12"/>
      <c r="B328" s="19"/>
      <c r="C328" s="30"/>
      <c r="D328" s="30"/>
      <c r="E328" s="44"/>
      <c r="F328" s="45"/>
      <c r="G328" s="120"/>
      <c r="H328" s="134"/>
      <c r="I328" s="79"/>
      <c r="J328" s="101"/>
      <c r="K328" s="101"/>
      <c r="L328" s="101"/>
      <c r="M328" s="101"/>
      <c r="N328" s="101"/>
      <c r="O328" s="101"/>
      <c r="P328" s="46"/>
      <c r="Q328" s="47"/>
      <c r="R328" s="48"/>
    </row>
    <row r="329" spans="1:18" ht="15.75" hidden="1">
      <c r="A329" s="12"/>
      <c r="B329" s="49"/>
      <c r="C329" s="50"/>
      <c r="D329" s="68"/>
      <c r="E329" s="69"/>
      <c r="F329" s="51"/>
      <c r="G329" s="128"/>
      <c r="H329" s="137"/>
      <c r="I329" s="102"/>
      <c r="J329" s="100"/>
      <c r="K329" s="100"/>
      <c r="L329" s="100"/>
      <c r="M329" s="100"/>
      <c r="N329" s="100"/>
      <c r="O329" s="100"/>
      <c r="P329" s="27"/>
      <c r="Q329" s="70"/>
      <c r="R329" s="71"/>
    </row>
    <row r="330" spans="1:18" ht="15.75" hidden="1">
      <c r="A330" s="12"/>
      <c r="B330" s="49"/>
      <c r="C330" s="50"/>
      <c r="D330" s="50"/>
      <c r="E330" s="51"/>
      <c r="F330" s="16"/>
      <c r="G330" s="120"/>
      <c r="H330" s="135"/>
      <c r="I330" s="132"/>
      <c r="J330" s="103"/>
      <c r="K330" s="103"/>
      <c r="L330" s="103"/>
      <c r="M330" s="103"/>
      <c r="N330" s="103"/>
      <c r="O330" s="103"/>
      <c r="P330" s="52"/>
      <c r="Q330" s="72"/>
      <c r="R330" s="73"/>
    </row>
    <row r="331" spans="1:18" ht="15" hidden="1">
      <c r="A331" s="12"/>
      <c r="B331" s="19"/>
      <c r="C331" s="30"/>
      <c r="D331" s="30"/>
      <c r="E331" s="44"/>
      <c r="F331" s="45"/>
      <c r="G331" s="120"/>
      <c r="H331" s="134"/>
      <c r="I331" s="79"/>
      <c r="J331" s="101"/>
      <c r="K331" s="101"/>
      <c r="L331" s="101"/>
      <c r="M331" s="101"/>
      <c r="N331" s="101"/>
      <c r="O331" s="101"/>
      <c r="P331" s="46"/>
      <c r="Q331" s="47"/>
      <c r="R331" s="48"/>
    </row>
    <row r="332" spans="1:18" ht="15" hidden="1">
      <c r="A332" s="12"/>
      <c r="B332" s="49"/>
      <c r="C332" s="50"/>
      <c r="D332" s="50"/>
      <c r="E332" s="28"/>
      <c r="F332" s="28"/>
      <c r="G332" s="127"/>
      <c r="H332" s="137"/>
      <c r="I332" s="102"/>
      <c r="J332" s="102"/>
      <c r="K332" s="102"/>
      <c r="L332" s="102"/>
      <c r="M332" s="102"/>
      <c r="N332" s="102"/>
      <c r="O332" s="98"/>
      <c r="P332" s="16"/>
      <c r="Q332" s="70"/>
      <c r="R332" s="71"/>
    </row>
    <row r="333" spans="1:18" ht="15" hidden="1">
      <c r="A333" s="12"/>
      <c r="B333" s="19"/>
      <c r="C333" s="30"/>
      <c r="D333" s="30"/>
      <c r="E333" s="44"/>
      <c r="F333" s="45"/>
      <c r="G333" s="120"/>
      <c r="H333" s="134"/>
      <c r="I333" s="79"/>
      <c r="J333" s="101"/>
      <c r="K333" s="101"/>
      <c r="L333" s="101"/>
      <c r="M333" s="101"/>
      <c r="N333" s="101"/>
      <c r="O333" s="101"/>
      <c r="P333" s="46"/>
      <c r="Q333" s="47"/>
      <c r="R333" s="48"/>
    </row>
    <row r="334" spans="1:18" ht="15" hidden="1">
      <c r="A334" s="12"/>
      <c r="B334" s="19"/>
      <c r="C334" s="30"/>
      <c r="D334" s="30"/>
      <c r="E334" s="44"/>
      <c r="F334" s="45"/>
      <c r="G334" s="120"/>
      <c r="H334" s="134"/>
      <c r="I334" s="79"/>
      <c r="J334" s="101"/>
      <c r="K334" s="101"/>
      <c r="L334" s="101"/>
      <c r="M334" s="101"/>
      <c r="N334" s="101"/>
      <c r="O334" s="101"/>
      <c r="P334" s="46"/>
      <c r="Q334" s="47"/>
      <c r="R334" s="48"/>
    </row>
    <row r="335" spans="1:18" ht="15.75" hidden="1">
      <c r="A335" s="12"/>
      <c r="B335" s="49"/>
      <c r="C335" s="50"/>
      <c r="D335" s="50"/>
      <c r="E335" s="51"/>
      <c r="F335" s="88"/>
      <c r="G335" s="119"/>
      <c r="H335" s="135"/>
      <c r="I335" s="102"/>
      <c r="J335" s="100"/>
      <c r="K335" s="100"/>
      <c r="L335" s="100"/>
      <c r="M335" s="100"/>
      <c r="N335" s="100"/>
      <c r="O335" s="100"/>
      <c r="P335" s="52"/>
      <c r="Q335" s="53"/>
      <c r="R335" s="54"/>
    </row>
    <row r="336" spans="1:18" ht="15.75" hidden="1">
      <c r="A336" s="12"/>
      <c r="B336" s="55"/>
      <c r="C336" s="55"/>
      <c r="D336" s="55"/>
      <c r="E336" s="51"/>
      <c r="F336" s="15"/>
      <c r="G336" s="120"/>
      <c r="H336" s="91"/>
      <c r="I336" s="102"/>
      <c r="J336" s="198"/>
      <c r="K336" s="198"/>
      <c r="L336" s="198"/>
      <c r="M336" s="198"/>
      <c r="N336" s="198"/>
      <c r="O336" s="104"/>
      <c r="P336" s="105"/>
      <c r="Q336" s="25"/>
      <c r="R336" s="26"/>
    </row>
    <row r="337" spans="1:18" ht="15" hidden="1">
      <c r="A337" s="12"/>
      <c r="B337" s="58"/>
      <c r="C337" s="50"/>
      <c r="D337" s="50"/>
      <c r="E337" s="59"/>
      <c r="F337" s="16"/>
      <c r="G337" s="128"/>
      <c r="H337" s="135"/>
      <c r="I337" s="102"/>
      <c r="J337" s="100"/>
      <c r="K337" s="100"/>
      <c r="L337" s="100"/>
      <c r="M337" s="100"/>
      <c r="N337" s="100"/>
      <c r="O337" s="100"/>
      <c r="P337" s="52"/>
      <c r="Q337" s="60"/>
      <c r="R337" s="61"/>
    </row>
    <row r="338" spans="1:18" ht="15" hidden="1">
      <c r="A338" s="12"/>
      <c r="B338" s="49"/>
      <c r="C338" s="50"/>
      <c r="D338" s="50"/>
      <c r="E338" s="15"/>
      <c r="F338" s="28"/>
      <c r="G338" s="129"/>
      <c r="H338" s="135"/>
      <c r="I338" s="102"/>
      <c r="J338" s="100"/>
      <c r="K338" s="100"/>
      <c r="L338" s="100"/>
      <c r="M338" s="100"/>
      <c r="N338" s="100"/>
      <c r="O338" s="100"/>
      <c r="P338" s="52"/>
      <c r="Q338" s="20"/>
      <c r="R338" s="62"/>
    </row>
    <row r="339" spans="1:18" ht="15" hidden="1">
      <c r="A339" s="12"/>
      <c r="B339" s="49"/>
      <c r="C339" s="50"/>
      <c r="D339" s="50"/>
      <c r="E339" s="28"/>
      <c r="F339" s="28"/>
      <c r="G339" s="127"/>
      <c r="H339" s="136"/>
      <c r="I339" s="102"/>
      <c r="J339" s="100"/>
      <c r="K339" s="100"/>
      <c r="L339" s="100"/>
      <c r="M339" s="100"/>
      <c r="N339" s="100"/>
      <c r="O339" s="100"/>
      <c r="P339" s="52"/>
      <c r="Q339" s="23"/>
      <c r="R339" s="62"/>
    </row>
    <row r="340" spans="1:18" ht="15" hidden="1">
      <c r="A340" s="12"/>
      <c r="B340" s="19"/>
      <c r="C340" s="30"/>
      <c r="D340" s="30"/>
      <c r="E340" s="44"/>
      <c r="F340" s="45"/>
      <c r="G340" s="120"/>
      <c r="H340" s="134"/>
      <c r="I340" s="79"/>
      <c r="J340" s="101"/>
      <c r="K340" s="101"/>
      <c r="L340" s="101"/>
      <c r="M340" s="101"/>
      <c r="N340" s="101"/>
      <c r="O340" s="101"/>
      <c r="P340" s="46"/>
      <c r="Q340" s="47"/>
      <c r="R340" s="48"/>
    </row>
    <row r="341" spans="1:18" ht="15" hidden="1">
      <c r="A341" s="12"/>
      <c r="B341" s="49"/>
      <c r="C341" s="50"/>
      <c r="D341" s="50"/>
      <c r="E341" s="15"/>
      <c r="F341" s="28"/>
      <c r="G341" s="127"/>
      <c r="H341" s="136"/>
      <c r="I341" s="102"/>
      <c r="J341" s="100"/>
      <c r="K341" s="100"/>
      <c r="L341" s="100"/>
      <c r="M341" s="100"/>
      <c r="N341" s="100"/>
      <c r="O341" s="100"/>
      <c r="P341" s="52"/>
      <c r="Q341" s="64"/>
      <c r="R341" s="54"/>
    </row>
    <row r="342" spans="1:18" ht="15" hidden="1">
      <c r="A342" s="12"/>
      <c r="B342" s="49"/>
      <c r="C342" s="50"/>
      <c r="D342" s="50"/>
      <c r="E342" s="28"/>
      <c r="F342" s="28"/>
      <c r="G342" s="127"/>
      <c r="H342" s="136"/>
      <c r="I342" s="102"/>
      <c r="J342" s="100"/>
      <c r="K342" s="100"/>
      <c r="L342" s="100"/>
      <c r="M342" s="100"/>
      <c r="N342" s="100"/>
      <c r="O342" s="100"/>
      <c r="P342" s="65"/>
      <c r="Q342" s="64"/>
      <c r="R342" s="66"/>
    </row>
    <row r="343" spans="1:18" ht="15" hidden="1">
      <c r="A343" s="12"/>
      <c r="B343" s="49"/>
      <c r="C343" s="50"/>
      <c r="D343" s="50"/>
      <c r="E343" s="28"/>
      <c r="F343" s="15"/>
      <c r="G343" s="127"/>
      <c r="H343" s="91"/>
      <c r="I343" s="102"/>
      <c r="J343" s="102"/>
      <c r="K343" s="102"/>
      <c r="L343" s="102"/>
      <c r="M343" s="102"/>
      <c r="N343" s="102"/>
      <c r="O343" s="102"/>
      <c r="P343" s="67"/>
      <c r="Q343" s="17"/>
      <c r="R343" s="21"/>
    </row>
    <row r="344" spans="1:18" ht="15" hidden="1">
      <c r="A344" s="12"/>
      <c r="B344" s="19"/>
      <c r="C344" s="30"/>
      <c r="D344" s="30"/>
      <c r="E344" s="44"/>
      <c r="F344" s="45"/>
      <c r="G344" s="120"/>
      <c r="H344" s="134"/>
      <c r="I344" s="79"/>
      <c r="J344" s="101"/>
      <c r="K344" s="101"/>
      <c r="L344" s="101"/>
      <c r="M344" s="101"/>
      <c r="N344" s="101"/>
      <c r="O344" s="101"/>
      <c r="P344" s="46"/>
      <c r="Q344" s="47"/>
      <c r="R344" s="48"/>
    </row>
    <row r="345" spans="1:18" ht="15.75" hidden="1">
      <c r="A345" s="12"/>
      <c r="B345" s="49"/>
      <c r="C345" s="50"/>
      <c r="D345" s="68"/>
      <c r="E345" s="69"/>
      <c r="F345" s="51"/>
      <c r="G345" s="128"/>
      <c r="H345" s="137"/>
      <c r="I345" s="102"/>
      <c r="J345" s="100"/>
      <c r="K345" s="100"/>
      <c r="L345" s="100"/>
      <c r="M345" s="100"/>
      <c r="N345" s="100"/>
      <c r="O345" s="100"/>
      <c r="P345" s="27"/>
      <c r="Q345" s="70"/>
      <c r="R345" s="71"/>
    </row>
    <row r="346" spans="1:18" ht="15.75" hidden="1">
      <c r="A346" s="12"/>
      <c r="B346" s="49"/>
      <c r="C346" s="50"/>
      <c r="D346" s="50"/>
      <c r="E346" s="51"/>
      <c r="F346" s="16"/>
      <c r="G346" s="120"/>
      <c r="H346" s="135"/>
      <c r="I346" s="132"/>
      <c r="J346" s="103"/>
      <c r="K346" s="103"/>
      <c r="L346" s="103"/>
      <c r="M346" s="103"/>
      <c r="N346" s="103"/>
      <c r="O346" s="103"/>
      <c r="P346" s="52"/>
      <c r="Q346" s="72"/>
      <c r="R346" s="73"/>
    </row>
    <row r="347" spans="1:18" ht="15" hidden="1">
      <c r="A347" s="12"/>
      <c r="B347" s="19"/>
      <c r="C347" s="30"/>
      <c r="D347" s="30"/>
      <c r="E347" s="44"/>
      <c r="F347" s="45"/>
      <c r="G347" s="120"/>
      <c r="H347" s="134"/>
      <c r="I347" s="79"/>
      <c r="J347" s="101"/>
      <c r="K347" s="101"/>
      <c r="L347" s="101"/>
      <c r="M347" s="101"/>
      <c r="N347" s="101"/>
      <c r="O347" s="101"/>
      <c r="P347" s="46"/>
      <c r="Q347" s="47"/>
      <c r="R347" s="48"/>
    </row>
    <row r="348" spans="1:18" ht="15" hidden="1">
      <c r="A348" s="12"/>
      <c r="B348" s="49"/>
      <c r="C348" s="50"/>
      <c r="D348" s="50"/>
      <c r="E348" s="28"/>
      <c r="F348" s="28"/>
      <c r="G348" s="127"/>
      <c r="H348" s="137"/>
      <c r="I348" s="102"/>
      <c r="J348" s="102"/>
      <c r="K348" s="102"/>
      <c r="L348" s="102"/>
      <c r="M348" s="102"/>
      <c r="N348" s="102"/>
      <c r="O348" s="98"/>
      <c r="P348" s="16"/>
      <c r="Q348" s="70"/>
      <c r="R348" s="71"/>
    </row>
    <row r="349" spans="1:18" ht="15" hidden="1">
      <c r="A349" s="12"/>
      <c r="B349" s="19"/>
      <c r="C349" s="30"/>
      <c r="D349" s="30"/>
      <c r="E349" s="44"/>
      <c r="F349" s="45"/>
      <c r="G349" s="120"/>
      <c r="H349" s="134"/>
      <c r="I349" s="79"/>
      <c r="J349" s="101"/>
      <c r="K349" s="101"/>
      <c r="L349" s="101"/>
      <c r="M349" s="101"/>
      <c r="N349" s="101"/>
      <c r="O349" s="101"/>
      <c r="P349" s="46"/>
      <c r="Q349" s="47"/>
      <c r="R349" s="48"/>
    </row>
    <row r="350" spans="1:18" ht="15" hidden="1">
      <c r="A350" s="12"/>
      <c r="B350" s="19"/>
      <c r="C350" s="30"/>
      <c r="D350" s="30"/>
      <c r="E350" s="44"/>
      <c r="F350" s="45"/>
      <c r="G350" s="120"/>
      <c r="H350" s="134"/>
      <c r="I350" s="79"/>
      <c r="J350" s="101"/>
      <c r="K350" s="101"/>
      <c r="L350" s="101"/>
      <c r="M350" s="101"/>
      <c r="N350" s="101"/>
      <c r="O350" s="101"/>
      <c r="P350" s="46"/>
      <c r="Q350" s="47"/>
      <c r="R350" s="48"/>
    </row>
    <row r="351" spans="1:18" ht="15.75" hidden="1">
      <c r="A351" s="12"/>
      <c r="B351" s="49"/>
      <c r="C351" s="50"/>
      <c r="D351" s="50"/>
      <c r="E351" s="51"/>
      <c r="F351" s="88"/>
      <c r="G351" s="119"/>
      <c r="H351" s="135"/>
      <c r="I351" s="102"/>
      <c r="J351" s="100"/>
      <c r="K351" s="100"/>
      <c r="L351" s="100"/>
      <c r="M351" s="100"/>
      <c r="N351" s="100"/>
      <c r="O351" s="100"/>
      <c r="P351" s="52"/>
      <c r="Q351" s="53"/>
      <c r="R351" s="54"/>
    </row>
    <row r="352" spans="1:18" ht="15.75" hidden="1">
      <c r="A352" s="12"/>
      <c r="B352" s="55"/>
      <c r="C352" s="55"/>
      <c r="D352" s="55"/>
      <c r="E352" s="51"/>
      <c r="F352" s="15"/>
      <c r="G352" s="120"/>
      <c r="H352" s="91"/>
      <c r="I352" s="102"/>
      <c r="J352" s="198"/>
      <c r="K352" s="198"/>
      <c r="L352" s="198"/>
      <c r="M352" s="198"/>
      <c r="N352" s="198"/>
      <c r="O352" s="104"/>
      <c r="P352" s="105"/>
      <c r="Q352" s="25"/>
      <c r="R352" s="26"/>
    </row>
    <row r="353" spans="1:18" ht="15" hidden="1">
      <c r="A353" s="12"/>
      <c r="B353" s="58"/>
      <c r="C353" s="50"/>
      <c r="D353" s="50"/>
      <c r="E353" s="59"/>
      <c r="F353" s="16"/>
      <c r="G353" s="128"/>
      <c r="H353" s="135"/>
      <c r="I353" s="102"/>
      <c r="J353" s="100"/>
      <c r="K353" s="100"/>
      <c r="L353" s="100"/>
      <c r="M353" s="100"/>
      <c r="N353" s="100"/>
      <c r="O353" s="100"/>
      <c r="P353" s="52"/>
      <c r="Q353" s="60"/>
      <c r="R353" s="61"/>
    </row>
    <row r="354" spans="1:18" ht="15" hidden="1">
      <c r="A354" s="12"/>
      <c r="B354" s="49"/>
      <c r="C354" s="50"/>
      <c r="D354" s="50"/>
      <c r="E354" s="15"/>
      <c r="F354" s="28"/>
      <c r="G354" s="129"/>
      <c r="H354" s="135"/>
      <c r="I354" s="102"/>
      <c r="J354" s="100"/>
      <c r="K354" s="100"/>
      <c r="L354" s="100"/>
      <c r="M354" s="100"/>
      <c r="N354" s="100"/>
      <c r="O354" s="100"/>
      <c r="P354" s="52"/>
      <c r="Q354" s="20"/>
      <c r="R354" s="62"/>
    </row>
    <row r="355" spans="1:18" ht="15" hidden="1">
      <c r="A355" s="12"/>
      <c r="B355" s="49"/>
      <c r="C355" s="50"/>
      <c r="D355" s="50"/>
      <c r="E355" s="28"/>
      <c r="F355" s="28"/>
      <c r="G355" s="127"/>
      <c r="H355" s="136"/>
      <c r="I355" s="102"/>
      <c r="J355" s="100"/>
      <c r="K355" s="100"/>
      <c r="L355" s="100"/>
      <c r="M355" s="100"/>
      <c r="N355" s="100"/>
      <c r="O355" s="100"/>
      <c r="P355" s="52"/>
      <c r="Q355" s="23"/>
      <c r="R355" s="62"/>
    </row>
    <row r="356" spans="1:18" ht="15" hidden="1">
      <c r="A356" s="12"/>
      <c r="B356" s="19"/>
      <c r="C356" s="30"/>
      <c r="D356" s="30"/>
      <c r="E356" s="44"/>
      <c r="F356" s="45"/>
      <c r="G356" s="120"/>
      <c r="H356" s="134"/>
      <c r="I356" s="79"/>
      <c r="J356" s="101"/>
      <c r="K356" s="101"/>
      <c r="L356" s="101"/>
      <c r="M356" s="101"/>
      <c r="N356" s="101"/>
      <c r="O356" s="101"/>
      <c r="P356" s="46"/>
      <c r="Q356" s="47"/>
      <c r="R356" s="48"/>
    </row>
    <row r="357" spans="1:18" ht="15" hidden="1">
      <c r="A357" s="12"/>
      <c r="B357" s="49"/>
      <c r="C357" s="50"/>
      <c r="D357" s="50"/>
      <c r="E357" s="15"/>
      <c r="F357" s="28"/>
      <c r="G357" s="127"/>
      <c r="H357" s="136"/>
      <c r="I357" s="102"/>
      <c r="J357" s="100"/>
      <c r="K357" s="100"/>
      <c r="L357" s="100"/>
      <c r="M357" s="100"/>
      <c r="N357" s="100"/>
      <c r="O357" s="100"/>
      <c r="P357" s="52"/>
      <c r="Q357" s="64"/>
      <c r="R357" s="54"/>
    </row>
    <row r="358" spans="1:18" ht="15" hidden="1">
      <c r="A358" s="12"/>
      <c r="B358" s="49"/>
      <c r="C358" s="50"/>
      <c r="D358" s="50"/>
      <c r="E358" s="28"/>
      <c r="F358" s="28"/>
      <c r="G358" s="127"/>
      <c r="H358" s="136"/>
      <c r="I358" s="102"/>
      <c r="J358" s="100"/>
      <c r="K358" s="100"/>
      <c r="L358" s="100"/>
      <c r="M358" s="100"/>
      <c r="N358" s="100"/>
      <c r="O358" s="100"/>
      <c r="P358" s="65"/>
      <c r="Q358" s="64"/>
      <c r="R358" s="66"/>
    </row>
    <row r="359" spans="1:18" ht="15" hidden="1">
      <c r="A359" s="12"/>
      <c r="B359" s="49"/>
      <c r="C359" s="50"/>
      <c r="D359" s="50"/>
      <c r="E359" s="28"/>
      <c r="F359" s="15"/>
      <c r="G359" s="127"/>
      <c r="H359" s="91"/>
      <c r="I359" s="102"/>
      <c r="J359" s="102"/>
      <c r="K359" s="102"/>
      <c r="L359" s="102"/>
      <c r="M359" s="102"/>
      <c r="N359" s="102"/>
      <c r="O359" s="102"/>
      <c r="P359" s="67"/>
      <c r="Q359" s="17"/>
      <c r="R359" s="21"/>
    </row>
    <row r="360" spans="1:18" ht="15" hidden="1">
      <c r="A360" s="12"/>
      <c r="B360" s="19"/>
      <c r="C360" s="30"/>
      <c r="D360" s="30"/>
      <c r="E360" s="44"/>
      <c r="F360" s="45"/>
      <c r="G360" s="120"/>
      <c r="H360" s="134"/>
      <c r="I360" s="79"/>
      <c r="J360" s="101"/>
      <c r="K360" s="101"/>
      <c r="L360" s="101"/>
      <c r="M360" s="101"/>
      <c r="N360" s="101"/>
      <c r="O360" s="101"/>
      <c r="P360" s="46"/>
      <c r="Q360" s="47"/>
      <c r="R360" s="48"/>
    </row>
    <row r="361" spans="1:18" ht="15.75" hidden="1">
      <c r="A361" s="12"/>
      <c r="B361" s="49"/>
      <c r="C361" s="50"/>
      <c r="D361" s="68"/>
      <c r="E361" s="69"/>
      <c r="F361" s="51"/>
      <c r="G361" s="128"/>
      <c r="H361" s="137"/>
      <c r="I361" s="102"/>
      <c r="J361" s="100"/>
      <c r="K361" s="100"/>
      <c r="L361" s="100"/>
      <c r="M361" s="100"/>
      <c r="N361" s="100"/>
      <c r="O361" s="100"/>
      <c r="P361" s="27"/>
      <c r="Q361" s="70"/>
      <c r="R361" s="71"/>
    </row>
    <row r="362" spans="1:18" ht="15.75" hidden="1">
      <c r="A362" s="12"/>
      <c r="B362" s="49"/>
      <c r="C362" s="50"/>
      <c r="D362" s="50"/>
      <c r="E362" s="51"/>
      <c r="F362" s="16"/>
      <c r="G362" s="120"/>
      <c r="H362" s="135"/>
      <c r="I362" s="132"/>
      <c r="J362" s="103"/>
      <c r="K362" s="103"/>
      <c r="L362" s="103"/>
      <c r="M362" s="103"/>
      <c r="N362" s="103"/>
      <c r="O362" s="103"/>
      <c r="P362" s="52"/>
      <c r="Q362" s="72"/>
      <c r="R362" s="73"/>
    </row>
    <row r="363" spans="1:18" ht="15" hidden="1">
      <c r="A363" s="12"/>
      <c r="B363" s="19"/>
      <c r="C363" s="30"/>
      <c r="D363" s="30"/>
      <c r="E363" s="44"/>
      <c r="F363" s="45"/>
      <c r="G363" s="120"/>
      <c r="H363" s="134"/>
      <c r="I363" s="79"/>
      <c r="J363" s="101"/>
      <c r="K363" s="101"/>
      <c r="L363" s="101"/>
      <c r="M363" s="101"/>
      <c r="N363" s="101"/>
      <c r="O363" s="101"/>
      <c r="P363" s="46"/>
      <c r="Q363" s="47"/>
      <c r="R363" s="48"/>
    </row>
    <row r="364" spans="1:18" ht="15" hidden="1">
      <c r="A364" s="12"/>
      <c r="B364" s="49"/>
      <c r="C364" s="50"/>
      <c r="D364" s="50"/>
      <c r="E364" s="28"/>
      <c r="F364" s="28"/>
      <c r="G364" s="127"/>
      <c r="H364" s="137"/>
      <c r="I364" s="102"/>
      <c r="J364" s="102"/>
      <c r="K364" s="102"/>
      <c r="L364" s="102"/>
      <c r="M364" s="102"/>
      <c r="N364" s="102"/>
      <c r="O364" s="98"/>
      <c r="P364" s="16"/>
      <c r="Q364" s="70"/>
      <c r="R364" s="71"/>
    </row>
    <row r="365" spans="1:18" ht="15" hidden="1">
      <c r="A365" s="12"/>
      <c r="B365" s="19"/>
      <c r="C365" s="30"/>
      <c r="D365" s="30"/>
      <c r="E365" s="44"/>
      <c r="F365" s="45"/>
      <c r="G365" s="120"/>
      <c r="H365" s="134"/>
      <c r="I365" s="79"/>
      <c r="J365" s="101"/>
      <c r="K365" s="101"/>
      <c r="L365" s="101"/>
      <c r="M365" s="101"/>
      <c r="N365" s="101"/>
      <c r="O365" s="101"/>
      <c r="P365" s="46"/>
      <c r="Q365" s="47"/>
      <c r="R365" s="48"/>
    </row>
    <row r="366" spans="1:18" ht="15" hidden="1">
      <c r="A366" s="12"/>
      <c r="B366" s="19"/>
      <c r="C366" s="30"/>
      <c r="D366" s="30"/>
      <c r="E366" s="44"/>
      <c r="F366" s="45"/>
      <c r="G366" s="120"/>
      <c r="H366" s="134"/>
      <c r="I366" s="79"/>
      <c r="J366" s="101"/>
      <c r="K366" s="101"/>
      <c r="L366" s="101"/>
      <c r="M366" s="101"/>
      <c r="N366" s="101"/>
      <c r="O366" s="101"/>
      <c r="P366" s="46"/>
      <c r="Q366" s="47"/>
      <c r="R366" s="48"/>
    </row>
    <row r="367" spans="1:18" ht="15.75" hidden="1">
      <c r="A367" s="12"/>
      <c r="B367" s="49"/>
      <c r="C367" s="50"/>
      <c r="D367" s="50"/>
      <c r="E367" s="51"/>
      <c r="F367" s="88"/>
      <c r="G367" s="119"/>
      <c r="H367" s="135"/>
      <c r="I367" s="102"/>
      <c r="J367" s="100"/>
      <c r="K367" s="100"/>
      <c r="L367" s="100"/>
      <c r="M367" s="100"/>
      <c r="N367" s="100"/>
      <c r="O367" s="100"/>
      <c r="P367" s="52"/>
      <c r="Q367" s="53"/>
      <c r="R367" s="54"/>
    </row>
    <row r="368" spans="1:18" ht="15.75" hidden="1">
      <c r="A368" s="12"/>
      <c r="B368" s="55"/>
      <c r="C368" s="55"/>
      <c r="D368" s="55"/>
      <c r="E368" s="51"/>
      <c r="F368" s="15"/>
      <c r="G368" s="120"/>
      <c r="H368" s="91"/>
      <c r="I368" s="102"/>
      <c r="J368" s="198"/>
      <c r="K368" s="198"/>
      <c r="L368" s="198"/>
      <c r="M368" s="198"/>
      <c r="N368" s="198"/>
      <c r="O368" s="104"/>
      <c r="P368" s="105"/>
      <c r="Q368" s="25"/>
      <c r="R368" s="26"/>
    </row>
    <row r="369" spans="1:18" ht="15" hidden="1">
      <c r="A369" s="12"/>
      <c r="B369" s="58"/>
      <c r="C369" s="50"/>
      <c r="D369" s="50"/>
      <c r="E369" s="59"/>
      <c r="F369" s="16"/>
      <c r="G369" s="128"/>
      <c r="H369" s="135"/>
      <c r="I369" s="102"/>
      <c r="J369" s="100"/>
      <c r="K369" s="100"/>
      <c r="L369" s="100"/>
      <c r="M369" s="100"/>
      <c r="N369" s="100"/>
      <c r="O369" s="100"/>
      <c r="P369" s="52"/>
      <c r="Q369" s="60"/>
      <c r="R369" s="61"/>
    </row>
    <row r="370" spans="1:18" ht="15" hidden="1">
      <c r="A370" s="12"/>
      <c r="B370" s="49"/>
      <c r="C370" s="50"/>
      <c r="D370" s="50"/>
      <c r="E370" s="15"/>
      <c r="F370" s="28"/>
      <c r="G370" s="129"/>
      <c r="H370" s="135"/>
      <c r="I370" s="102"/>
      <c r="J370" s="100"/>
      <c r="K370" s="100"/>
      <c r="L370" s="100"/>
      <c r="M370" s="100"/>
      <c r="N370" s="100"/>
      <c r="O370" s="100"/>
      <c r="P370" s="52"/>
      <c r="Q370" s="20"/>
      <c r="R370" s="62"/>
    </row>
    <row r="371" spans="1:18" ht="15" hidden="1">
      <c r="A371" s="12"/>
      <c r="B371" s="49"/>
      <c r="C371" s="50"/>
      <c r="D371" s="50"/>
      <c r="E371" s="28"/>
      <c r="F371" s="28"/>
      <c r="G371" s="127"/>
      <c r="H371" s="136"/>
      <c r="I371" s="102"/>
      <c r="J371" s="100"/>
      <c r="K371" s="100"/>
      <c r="L371" s="100"/>
      <c r="M371" s="100"/>
      <c r="N371" s="100"/>
      <c r="O371" s="100"/>
      <c r="P371" s="52"/>
      <c r="Q371" s="23"/>
      <c r="R371" s="62"/>
    </row>
    <row r="372" spans="1:18" ht="15" hidden="1">
      <c r="A372" s="12"/>
      <c r="B372" s="19"/>
      <c r="C372" s="30"/>
      <c r="D372" s="30"/>
      <c r="E372" s="44"/>
      <c r="F372" s="45"/>
      <c r="G372" s="120"/>
      <c r="H372" s="134"/>
      <c r="I372" s="79"/>
      <c r="J372" s="101"/>
      <c r="K372" s="101"/>
      <c r="L372" s="101"/>
      <c r="M372" s="101"/>
      <c r="N372" s="101"/>
      <c r="O372" s="101"/>
      <c r="P372" s="46"/>
      <c r="Q372" s="47"/>
      <c r="R372" s="48"/>
    </row>
    <row r="373" spans="1:18" ht="15" hidden="1">
      <c r="A373" s="12"/>
      <c r="B373" s="49"/>
      <c r="C373" s="50"/>
      <c r="D373" s="50"/>
      <c r="E373" s="15"/>
      <c r="F373" s="28"/>
      <c r="G373" s="127"/>
      <c r="H373" s="136"/>
      <c r="I373" s="102"/>
      <c r="J373" s="100"/>
      <c r="K373" s="100"/>
      <c r="L373" s="100"/>
      <c r="M373" s="100"/>
      <c r="N373" s="100"/>
      <c r="O373" s="100"/>
      <c r="P373" s="52"/>
      <c r="Q373" s="64"/>
      <c r="R373" s="54"/>
    </row>
    <row r="374" spans="1:18" ht="15" hidden="1">
      <c r="A374" s="12"/>
      <c r="B374" s="49"/>
      <c r="C374" s="50"/>
      <c r="D374" s="50"/>
      <c r="E374" s="28"/>
      <c r="F374" s="28"/>
      <c r="G374" s="127"/>
      <c r="H374" s="136"/>
      <c r="I374" s="102"/>
      <c r="J374" s="100"/>
      <c r="K374" s="100"/>
      <c r="L374" s="100"/>
      <c r="M374" s="100"/>
      <c r="N374" s="100"/>
      <c r="O374" s="100"/>
      <c r="P374" s="65"/>
      <c r="Q374" s="64"/>
      <c r="R374" s="66"/>
    </row>
    <row r="375" spans="1:18" ht="15" hidden="1">
      <c r="A375" s="12"/>
      <c r="B375" s="49"/>
      <c r="C375" s="50"/>
      <c r="D375" s="50"/>
      <c r="E375" s="28"/>
      <c r="F375" s="15"/>
      <c r="G375" s="127"/>
      <c r="H375" s="91"/>
      <c r="I375" s="102"/>
      <c r="J375" s="102"/>
      <c r="K375" s="102"/>
      <c r="L375" s="102"/>
      <c r="M375" s="102"/>
      <c r="N375" s="102"/>
      <c r="O375" s="102"/>
      <c r="P375" s="67"/>
      <c r="Q375" s="17"/>
      <c r="R375" s="21"/>
    </row>
    <row r="376" spans="1:18" ht="15" hidden="1">
      <c r="A376" s="12"/>
      <c r="B376" s="19"/>
      <c r="C376" s="30"/>
      <c r="D376" s="30"/>
      <c r="E376" s="44"/>
      <c r="F376" s="45"/>
      <c r="G376" s="120"/>
      <c r="H376" s="134"/>
      <c r="I376" s="79"/>
      <c r="J376" s="101"/>
      <c r="K376" s="101"/>
      <c r="L376" s="101"/>
      <c r="M376" s="101"/>
      <c r="N376" s="101"/>
      <c r="O376" s="101"/>
      <c r="P376" s="46"/>
      <c r="Q376" s="47"/>
      <c r="R376" s="48"/>
    </row>
    <row r="377" spans="1:18" ht="15.75" hidden="1">
      <c r="A377" s="12"/>
      <c r="B377" s="49"/>
      <c r="C377" s="50"/>
      <c r="D377" s="68"/>
      <c r="E377" s="69"/>
      <c r="F377" s="51"/>
      <c r="G377" s="128"/>
      <c r="H377" s="137"/>
      <c r="I377" s="102"/>
      <c r="J377" s="100"/>
      <c r="K377" s="100"/>
      <c r="L377" s="100"/>
      <c r="M377" s="100"/>
      <c r="N377" s="100"/>
      <c r="O377" s="100"/>
      <c r="P377" s="27"/>
      <c r="Q377" s="70"/>
      <c r="R377" s="71"/>
    </row>
    <row r="378" spans="1:18" ht="15.75" hidden="1">
      <c r="A378" s="12"/>
      <c r="B378" s="49"/>
      <c r="C378" s="50"/>
      <c r="D378" s="50"/>
      <c r="E378" s="51"/>
      <c r="F378" s="16"/>
      <c r="G378" s="120"/>
      <c r="H378" s="135"/>
      <c r="I378" s="132"/>
      <c r="J378" s="103"/>
      <c r="K378" s="103"/>
      <c r="L378" s="103"/>
      <c r="M378" s="103"/>
      <c r="N378" s="103"/>
      <c r="O378" s="103"/>
      <c r="P378" s="52"/>
      <c r="Q378" s="72"/>
      <c r="R378" s="73"/>
    </row>
    <row r="379" spans="1:18" ht="15" hidden="1">
      <c r="A379" s="12"/>
      <c r="B379" s="19"/>
      <c r="C379" s="30"/>
      <c r="D379" s="30"/>
      <c r="E379" s="44"/>
      <c r="F379" s="45"/>
      <c r="G379" s="120"/>
      <c r="H379" s="134"/>
      <c r="I379" s="79"/>
      <c r="J379" s="101"/>
      <c r="K379" s="101"/>
      <c r="L379" s="101"/>
      <c r="M379" s="101"/>
      <c r="N379" s="101"/>
      <c r="O379" s="101"/>
      <c r="P379" s="46"/>
      <c r="Q379" s="47"/>
      <c r="R379" s="48"/>
    </row>
    <row r="380" spans="1:18" ht="15" hidden="1">
      <c r="A380" s="12"/>
      <c r="B380" s="49"/>
      <c r="C380" s="50"/>
      <c r="D380" s="50"/>
      <c r="E380" s="28"/>
      <c r="F380" s="28"/>
      <c r="G380" s="127"/>
      <c r="H380" s="137"/>
      <c r="I380" s="102"/>
      <c r="J380" s="102"/>
      <c r="K380" s="102"/>
      <c r="L380" s="102"/>
      <c r="M380" s="102"/>
      <c r="N380" s="102"/>
      <c r="O380" s="98"/>
      <c r="P380" s="16"/>
      <c r="Q380" s="70"/>
      <c r="R380" s="71"/>
    </row>
    <row r="381" spans="1:18" ht="15" hidden="1">
      <c r="A381" s="12"/>
      <c r="B381" s="19"/>
      <c r="C381" s="30"/>
      <c r="D381" s="30"/>
      <c r="E381" s="44"/>
      <c r="F381" s="45"/>
      <c r="G381" s="120"/>
      <c r="H381" s="134"/>
      <c r="I381" s="79"/>
      <c r="J381" s="101"/>
      <c r="K381" s="101"/>
      <c r="L381" s="101"/>
      <c r="M381" s="101"/>
      <c r="N381" s="101"/>
      <c r="O381" s="101"/>
      <c r="P381" s="46"/>
      <c r="Q381" s="47"/>
      <c r="R381" s="48"/>
    </row>
    <row r="382" spans="1:18" ht="15" hidden="1">
      <c r="A382" s="12"/>
      <c r="B382" s="19"/>
      <c r="C382" s="30"/>
      <c r="D382" s="30"/>
      <c r="E382" s="44"/>
      <c r="F382" s="45"/>
      <c r="G382" s="120"/>
      <c r="H382" s="134"/>
      <c r="I382" s="79"/>
      <c r="J382" s="101"/>
      <c r="K382" s="101"/>
      <c r="L382" s="101"/>
      <c r="M382" s="101"/>
      <c r="N382" s="101"/>
      <c r="O382" s="101"/>
      <c r="P382" s="46"/>
      <c r="Q382" s="47"/>
      <c r="R382" s="48"/>
    </row>
    <row r="383" spans="1:18" ht="15.75" hidden="1">
      <c r="A383" s="12"/>
      <c r="B383" s="49"/>
      <c r="C383" s="50"/>
      <c r="D383" s="50"/>
      <c r="E383" s="51"/>
      <c r="F383" s="88"/>
      <c r="G383" s="119"/>
      <c r="H383" s="135"/>
      <c r="I383" s="102"/>
      <c r="J383" s="100"/>
      <c r="K383" s="100"/>
      <c r="L383" s="100"/>
      <c r="M383" s="100"/>
      <c r="N383" s="100"/>
      <c r="O383" s="100"/>
      <c r="P383" s="52"/>
      <c r="Q383" s="53"/>
      <c r="R383" s="54"/>
    </row>
    <row r="384" spans="1:18" ht="15.75" hidden="1">
      <c r="A384" s="12"/>
      <c r="B384" s="55"/>
      <c r="C384" s="55"/>
      <c r="D384" s="55"/>
      <c r="E384" s="51"/>
      <c r="F384" s="15"/>
      <c r="G384" s="120"/>
      <c r="H384" s="91"/>
      <c r="I384" s="102"/>
      <c r="J384" s="198"/>
      <c r="K384" s="198"/>
      <c r="L384" s="198"/>
      <c r="M384" s="198"/>
      <c r="N384" s="198"/>
      <c r="O384" s="104"/>
      <c r="P384" s="105"/>
      <c r="Q384" s="25"/>
      <c r="R384" s="26"/>
    </row>
    <row r="385" spans="1:18" ht="15" hidden="1">
      <c r="A385" s="12"/>
      <c r="B385" s="58"/>
      <c r="C385" s="50"/>
      <c r="D385" s="50"/>
      <c r="E385" s="59"/>
      <c r="F385" s="16"/>
      <c r="G385" s="128"/>
      <c r="H385" s="135"/>
      <c r="I385" s="102"/>
      <c r="J385" s="100"/>
      <c r="K385" s="100"/>
      <c r="L385" s="100"/>
      <c r="M385" s="100"/>
      <c r="N385" s="100"/>
      <c r="O385" s="100"/>
      <c r="P385" s="52"/>
      <c r="Q385" s="60"/>
      <c r="R385" s="61"/>
    </row>
    <row r="386" spans="1:18" ht="15" hidden="1">
      <c r="A386" s="12"/>
      <c r="B386" s="49"/>
      <c r="C386" s="50"/>
      <c r="D386" s="50"/>
      <c r="E386" s="15"/>
      <c r="F386" s="28"/>
      <c r="G386" s="129"/>
      <c r="H386" s="135"/>
      <c r="I386" s="102"/>
      <c r="J386" s="100"/>
      <c r="K386" s="100"/>
      <c r="L386" s="100"/>
      <c r="M386" s="100"/>
      <c r="N386" s="100"/>
      <c r="O386" s="100"/>
      <c r="P386" s="52"/>
      <c r="Q386" s="20"/>
      <c r="R386" s="62"/>
    </row>
    <row r="387" spans="1:18" ht="15" hidden="1">
      <c r="A387" s="12"/>
      <c r="B387" s="49"/>
      <c r="C387" s="50"/>
      <c r="D387" s="50"/>
      <c r="E387" s="28"/>
      <c r="F387" s="28"/>
      <c r="G387" s="127"/>
      <c r="H387" s="136"/>
      <c r="I387" s="102"/>
      <c r="J387" s="100"/>
      <c r="K387" s="100"/>
      <c r="L387" s="100"/>
      <c r="M387" s="100"/>
      <c r="N387" s="100"/>
      <c r="O387" s="100"/>
      <c r="P387" s="52"/>
      <c r="Q387" s="23"/>
      <c r="R387" s="62"/>
    </row>
    <row r="388" spans="1:18" ht="15" hidden="1">
      <c r="A388" s="12"/>
      <c r="B388" s="19"/>
      <c r="C388" s="30"/>
      <c r="D388" s="30"/>
      <c r="E388" s="44"/>
      <c r="F388" s="45"/>
      <c r="G388" s="120"/>
      <c r="H388" s="134"/>
      <c r="I388" s="79"/>
      <c r="J388" s="101"/>
      <c r="K388" s="101"/>
      <c r="L388" s="101"/>
      <c r="M388" s="101"/>
      <c r="N388" s="101"/>
      <c r="O388" s="101"/>
      <c r="P388" s="46"/>
      <c r="Q388" s="47"/>
      <c r="R388" s="48"/>
    </row>
    <row r="389" spans="1:18" ht="15" hidden="1">
      <c r="A389" s="12"/>
      <c r="B389" s="49"/>
      <c r="C389" s="50"/>
      <c r="D389" s="50"/>
      <c r="E389" s="15"/>
      <c r="F389" s="28"/>
      <c r="G389" s="127"/>
      <c r="H389" s="136"/>
      <c r="I389" s="102"/>
      <c r="J389" s="100"/>
      <c r="K389" s="100"/>
      <c r="L389" s="100"/>
      <c r="M389" s="100"/>
      <c r="N389" s="100"/>
      <c r="O389" s="100"/>
      <c r="P389" s="52"/>
      <c r="Q389" s="64"/>
      <c r="R389" s="54"/>
    </row>
    <row r="390" spans="1:18" ht="15" hidden="1">
      <c r="A390" s="12"/>
      <c r="B390" s="49"/>
      <c r="C390" s="50"/>
      <c r="D390" s="50"/>
      <c r="E390" s="28"/>
      <c r="F390" s="28"/>
      <c r="G390" s="127"/>
      <c r="H390" s="136"/>
      <c r="I390" s="102"/>
      <c r="J390" s="100"/>
      <c r="K390" s="100"/>
      <c r="L390" s="100"/>
      <c r="M390" s="100"/>
      <c r="N390" s="100"/>
      <c r="O390" s="100"/>
      <c r="P390" s="65"/>
      <c r="Q390" s="64"/>
      <c r="R390" s="66"/>
    </row>
    <row r="391" spans="1:18" ht="15" hidden="1">
      <c r="A391" s="12"/>
      <c r="B391" s="49"/>
      <c r="C391" s="50"/>
      <c r="D391" s="50"/>
      <c r="E391" s="28"/>
      <c r="F391" s="15"/>
      <c r="G391" s="127"/>
      <c r="H391" s="91"/>
      <c r="I391" s="102"/>
      <c r="J391" s="102"/>
      <c r="K391" s="102"/>
      <c r="L391" s="102"/>
      <c r="M391" s="102"/>
      <c r="N391" s="102"/>
      <c r="O391" s="102"/>
      <c r="P391" s="67"/>
      <c r="Q391" s="17"/>
      <c r="R391" s="21"/>
    </row>
    <row r="392" spans="1:18" ht="15" hidden="1">
      <c r="A392" s="12"/>
      <c r="B392" s="19"/>
      <c r="C392" s="30"/>
      <c r="D392" s="30"/>
      <c r="E392" s="44"/>
      <c r="F392" s="45"/>
      <c r="G392" s="120"/>
      <c r="H392" s="134"/>
      <c r="I392" s="79"/>
      <c r="J392" s="101"/>
      <c r="K392" s="101"/>
      <c r="L392" s="101"/>
      <c r="M392" s="101"/>
      <c r="N392" s="101"/>
      <c r="O392" s="101"/>
      <c r="P392" s="46"/>
      <c r="Q392" s="47"/>
      <c r="R392" s="48"/>
    </row>
    <row r="393" spans="1:18" ht="15.75" hidden="1">
      <c r="A393" s="12"/>
      <c r="B393" s="49"/>
      <c r="C393" s="50"/>
      <c r="D393" s="68"/>
      <c r="E393" s="69"/>
      <c r="F393" s="51"/>
      <c r="G393" s="128"/>
      <c r="H393" s="137"/>
      <c r="I393" s="102"/>
      <c r="J393" s="100"/>
      <c r="K393" s="100"/>
      <c r="L393" s="100"/>
      <c r="M393" s="100"/>
      <c r="N393" s="100"/>
      <c r="O393" s="100"/>
      <c r="P393" s="27"/>
      <c r="Q393" s="70"/>
      <c r="R393" s="71"/>
    </row>
    <row r="394" spans="1:18" ht="15.75" hidden="1">
      <c r="A394" s="12"/>
      <c r="B394" s="49"/>
      <c r="C394" s="50"/>
      <c r="D394" s="50"/>
      <c r="E394" s="51"/>
      <c r="F394" s="16"/>
      <c r="G394" s="120"/>
      <c r="H394" s="135"/>
      <c r="I394" s="132"/>
      <c r="J394" s="103"/>
      <c r="K394" s="103"/>
      <c r="L394" s="103"/>
      <c r="M394" s="103"/>
      <c r="N394" s="103"/>
      <c r="O394" s="103"/>
      <c r="P394" s="52"/>
      <c r="Q394" s="72"/>
      <c r="R394" s="73"/>
    </row>
    <row r="395" spans="1:18" ht="15" hidden="1">
      <c r="A395" s="12"/>
      <c r="B395" s="19"/>
      <c r="C395" s="30"/>
      <c r="D395" s="30"/>
      <c r="E395" s="44"/>
      <c r="F395" s="45"/>
      <c r="G395" s="120"/>
      <c r="H395" s="134"/>
      <c r="I395" s="79"/>
      <c r="J395" s="101"/>
      <c r="K395" s="101"/>
      <c r="L395" s="101"/>
      <c r="M395" s="101"/>
      <c r="N395" s="101"/>
      <c r="O395" s="101"/>
      <c r="P395" s="46"/>
      <c r="Q395" s="47"/>
      <c r="R395" s="48"/>
    </row>
    <row r="396" spans="1:18" ht="15" hidden="1">
      <c r="A396" s="362"/>
      <c r="B396" s="369"/>
      <c r="C396" s="55"/>
      <c r="D396" s="55"/>
      <c r="E396" s="28"/>
      <c r="F396" s="28"/>
      <c r="G396" s="127"/>
      <c r="H396" s="137"/>
      <c r="I396" s="102"/>
      <c r="J396" s="102"/>
      <c r="K396" s="102"/>
      <c r="L396" s="102"/>
      <c r="M396" s="102"/>
      <c r="N396" s="102"/>
      <c r="O396" s="98"/>
      <c r="P396" s="16"/>
      <c r="Q396" s="70"/>
      <c r="R396" s="71"/>
    </row>
    <row r="397" spans="1:18" ht="15" hidden="1">
      <c r="A397" s="375"/>
      <c r="B397" s="376" t="s">
        <v>482</v>
      </c>
      <c r="C397" s="377"/>
      <c r="D397" s="378"/>
      <c r="E397" s="170">
        <v>2001</v>
      </c>
      <c r="F397" s="170">
        <v>1</v>
      </c>
      <c r="G397" s="153" t="s">
        <v>73</v>
      </c>
      <c r="H397" s="170" t="s">
        <v>51</v>
      </c>
      <c r="I397" s="14" t="s">
        <v>46</v>
      </c>
      <c r="J397" s="375"/>
      <c r="K397" s="375"/>
      <c r="L397" s="375"/>
      <c r="M397" s="375"/>
      <c r="N397" s="375"/>
      <c r="O397" s="375"/>
      <c r="P397" s="170">
        <v>160</v>
      </c>
      <c r="Q397" s="17" t="s">
        <v>161</v>
      </c>
      <c r="R397" s="378"/>
    </row>
    <row r="398" spans="1:18" ht="15" hidden="1">
      <c r="A398" s="375"/>
      <c r="B398" s="376" t="s">
        <v>490</v>
      </c>
      <c r="C398" s="377"/>
      <c r="D398" s="378"/>
      <c r="E398" s="28">
        <v>2002</v>
      </c>
      <c r="F398" s="385">
        <v>1</v>
      </c>
      <c r="G398" s="156" t="s">
        <v>488</v>
      </c>
      <c r="H398" s="170" t="s">
        <v>54</v>
      </c>
      <c r="I398" s="14" t="s">
        <v>60</v>
      </c>
      <c r="J398" s="14"/>
      <c r="K398" s="16"/>
      <c r="L398" s="388"/>
      <c r="M398" s="375"/>
      <c r="N398" s="375"/>
      <c r="O398" s="375"/>
      <c r="P398" s="170">
        <v>70</v>
      </c>
      <c r="Q398" s="70" t="s">
        <v>489</v>
      </c>
    </row>
    <row r="399" spans="1:18" ht="15" hidden="1">
      <c r="A399" s="375"/>
      <c r="B399" s="376" t="s">
        <v>491</v>
      </c>
      <c r="C399" s="377"/>
      <c r="D399" s="378"/>
      <c r="E399" s="170">
        <v>2001</v>
      </c>
      <c r="F399" s="385">
        <v>2</v>
      </c>
      <c r="G399" s="156" t="s">
        <v>488</v>
      </c>
      <c r="H399" s="170" t="s">
        <v>51</v>
      </c>
      <c r="I399" s="14" t="s">
        <v>46</v>
      </c>
      <c r="J399" s="14"/>
      <c r="K399" s="14"/>
      <c r="L399" s="388"/>
      <c r="M399" s="375"/>
      <c r="N399" s="375"/>
      <c r="O399" s="375"/>
      <c r="P399" s="170">
        <v>200</v>
      </c>
      <c r="Q399" s="389" t="s">
        <v>489</v>
      </c>
    </row>
    <row r="400" spans="1:18" ht="15" hidden="1">
      <c r="A400" s="375"/>
      <c r="B400" s="376" t="s">
        <v>496</v>
      </c>
      <c r="C400" s="377"/>
      <c r="D400" s="378"/>
      <c r="E400" s="170">
        <v>2002</v>
      </c>
      <c r="F400" s="170">
        <v>1</v>
      </c>
      <c r="G400" s="129" t="s">
        <v>27</v>
      </c>
      <c r="H400" s="134" t="s">
        <v>48</v>
      </c>
      <c r="I400" s="170" t="s">
        <v>57</v>
      </c>
      <c r="J400" s="375"/>
      <c r="K400" s="375"/>
      <c r="L400" s="375"/>
      <c r="M400" s="375"/>
      <c r="N400" s="375"/>
      <c r="O400" s="375"/>
      <c r="P400" s="170">
        <v>110</v>
      </c>
      <c r="Q400" s="390" t="s">
        <v>497</v>
      </c>
      <c r="R400" s="378"/>
    </row>
  </sheetData>
  <sheetProtection selectLockedCells="1" selectUnlockedCells="1"/>
  <autoFilter ref="A1:R400">
    <filterColumn colId="6">
      <filters>
        <filter val="Алтайский край"/>
        <filter val="Г.Санкт-Петербург"/>
        <filter val="Новосибирская область"/>
      </filters>
    </filterColumn>
  </autoFilter>
  <mergeCells count="9">
    <mergeCell ref="I2:I3"/>
    <mergeCell ref="P2:P3"/>
    <mergeCell ref="Q2:R3"/>
    <mergeCell ref="A2:A3"/>
    <mergeCell ref="B2:D3"/>
    <mergeCell ref="E2:E3"/>
    <mergeCell ref="F2:F3"/>
    <mergeCell ref="G2:G3"/>
    <mergeCell ref="H2:H3"/>
  </mergeCells>
  <pageMargins left="0.27559055118110237" right="0.19685039370078741" top="0.19685039370078741" bottom="0.19685039370078741" header="0" footer="0"/>
  <pageSetup paperSize="9" scale="96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topLeftCell="A13" zoomScaleNormal="100" zoomScaleSheetLayoutView="100" workbookViewId="0">
      <selection activeCell="C21" sqref="C21"/>
    </sheetView>
  </sheetViews>
  <sheetFormatPr defaultRowHeight="12.75"/>
  <cols>
    <col min="2" max="2" width="10.85546875" customWidth="1"/>
    <col min="3" max="3" width="4.85546875" customWidth="1"/>
    <col min="4" max="4" width="7.4257812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5.7109375" customWidth="1"/>
  </cols>
  <sheetData>
    <row r="1" spans="1:13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</row>
    <row r="4" spans="1:13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</row>
    <row r="6" spans="1:13" ht="13.5">
      <c r="A6" s="735" t="s">
        <v>379</v>
      </c>
      <c r="B6" s="735"/>
      <c r="C6" s="735"/>
      <c r="D6" s="100"/>
      <c r="E6" s="100"/>
      <c r="F6" s="100"/>
      <c r="G6" s="100"/>
      <c r="H6" s="100"/>
      <c r="I6" s="100"/>
      <c r="J6" s="100"/>
      <c r="K6" s="736" t="s">
        <v>393</v>
      </c>
      <c r="L6" s="736"/>
      <c r="M6" s="736"/>
    </row>
    <row r="7" spans="1:13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736" t="s">
        <v>4</v>
      </c>
      <c r="L7" s="736"/>
      <c r="M7" s="736"/>
    </row>
    <row r="8" spans="1:13" ht="12.75" customHeight="1">
      <c r="A8" s="743" t="s">
        <v>5</v>
      </c>
      <c r="B8" s="743"/>
      <c r="C8" s="744" t="s">
        <v>396</v>
      </c>
      <c r="D8" s="763"/>
      <c r="E8" s="763"/>
      <c r="F8" s="763"/>
      <c r="G8" s="763"/>
      <c r="H8" s="763"/>
      <c r="I8" s="763"/>
      <c r="J8" s="764"/>
      <c r="K8" s="765" t="s">
        <v>6</v>
      </c>
      <c r="L8" s="766"/>
      <c r="M8" s="767"/>
    </row>
    <row r="9" spans="1:13">
      <c r="A9" s="747">
        <v>113</v>
      </c>
      <c r="B9" s="747"/>
      <c r="C9" s="4"/>
      <c r="D9" s="748" t="s">
        <v>386</v>
      </c>
      <c r="E9" s="749"/>
      <c r="F9" s="749"/>
      <c r="G9" s="749"/>
      <c r="H9" s="749"/>
      <c r="I9" s="749"/>
      <c r="J9" s="749"/>
      <c r="K9" s="118" t="s">
        <v>394</v>
      </c>
      <c r="L9" s="118" t="s">
        <v>9</v>
      </c>
      <c r="M9" s="118" t="s">
        <v>395</v>
      </c>
    </row>
    <row r="10" spans="1:13">
      <c r="A10" s="747"/>
      <c r="B10" s="747"/>
      <c r="C10" s="4"/>
      <c r="D10" s="748" t="s">
        <v>397</v>
      </c>
      <c r="E10" s="749"/>
      <c r="F10" s="749"/>
      <c r="G10" s="749"/>
      <c r="H10" s="749"/>
      <c r="I10" s="749"/>
      <c r="J10" s="749"/>
      <c r="K10" s="118">
        <v>65</v>
      </c>
      <c r="L10" s="118">
        <v>54</v>
      </c>
      <c r="M10" s="118">
        <v>43</v>
      </c>
    </row>
    <row r="11" spans="1:13" ht="13.5" thickBot="1">
      <c r="A11" s="5"/>
      <c r="B11" s="5"/>
      <c r="C11" s="4"/>
      <c r="D11" s="116"/>
      <c r="E11" s="116"/>
      <c r="F11" s="116"/>
      <c r="G11" s="116"/>
      <c r="H11" s="116"/>
      <c r="I11" s="116"/>
      <c r="J11" s="116"/>
      <c r="K11" s="6"/>
      <c r="L11" s="6"/>
      <c r="M11" s="6"/>
    </row>
    <row r="12" spans="1:13">
      <c r="A12" s="7" t="s">
        <v>11</v>
      </c>
      <c r="B12" s="620"/>
      <c r="C12" s="621">
        <v>41</v>
      </c>
      <c r="E12" s="116"/>
      <c r="F12" s="116"/>
      <c r="G12" s="116"/>
      <c r="H12" s="116"/>
      <c r="I12" s="116"/>
      <c r="J12" s="116"/>
      <c r="K12" s="6"/>
      <c r="L12" s="6"/>
      <c r="M12" s="6"/>
    </row>
    <row r="13" spans="1:13" ht="13.5" thickBot="1">
      <c r="A13" s="8" t="s">
        <v>12</v>
      </c>
      <c r="B13" s="622"/>
      <c r="C13" s="623">
        <v>546</v>
      </c>
      <c r="E13" s="116"/>
      <c r="F13" s="116"/>
      <c r="G13" s="116"/>
      <c r="H13" s="116"/>
      <c r="I13" s="116"/>
      <c r="J13" s="116"/>
      <c r="K13" s="6"/>
      <c r="L13" s="6"/>
      <c r="M13" s="6"/>
    </row>
    <row r="14" spans="1:13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730" t="s">
        <v>13</v>
      </c>
      <c r="B15" s="730" t="s">
        <v>388</v>
      </c>
      <c r="C15" s="730"/>
      <c r="D15" s="730"/>
      <c r="E15" s="730" t="s">
        <v>15</v>
      </c>
      <c r="F15" s="730" t="s">
        <v>389</v>
      </c>
      <c r="G15" s="730" t="s">
        <v>17</v>
      </c>
      <c r="H15" s="730" t="s">
        <v>18</v>
      </c>
      <c r="I15" s="730" t="s">
        <v>390</v>
      </c>
      <c r="J15" s="730" t="s">
        <v>20</v>
      </c>
      <c r="K15" s="730" t="s">
        <v>21</v>
      </c>
      <c r="L15" s="730" t="s">
        <v>22</v>
      </c>
      <c r="M15" s="730"/>
    </row>
    <row r="16" spans="1:13">
      <c r="A16" s="730"/>
      <c r="B16" s="731"/>
      <c r="C16" s="731"/>
      <c r="D16" s="731"/>
      <c r="E16" s="731"/>
      <c r="F16" s="731"/>
      <c r="G16" s="731"/>
      <c r="H16" s="730"/>
      <c r="I16" s="731"/>
      <c r="J16" s="730"/>
      <c r="K16" s="730"/>
      <c r="L16" s="730"/>
      <c r="M16" s="730"/>
    </row>
    <row r="17" spans="1:13" ht="15">
      <c r="A17" s="12">
        <v>1</v>
      </c>
      <c r="B17" s="19" t="s">
        <v>361</v>
      </c>
      <c r="C17" s="30"/>
      <c r="D17" s="30"/>
      <c r="E17" s="44">
        <v>2001</v>
      </c>
      <c r="F17" s="45" t="s">
        <v>23</v>
      </c>
      <c r="G17" s="120" t="s">
        <v>33</v>
      </c>
      <c r="H17" s="135">
        <v>66.7</v>
      </c>
      <c r="I17" s="79">
        <v>107</v>
      </c>
      <c r="J17" s="14">
        <v>20</v>
      </c>
      <c r="K17" s="456">
        <v>1</v>
      </c>
      <c r="L17" s="76" t="s">
        <v>370</v>
      </c>
      <c r="M17" s="458"/>
    </row>
    <row r="18" spans="1:13" ht="15">
      <c r="A18" s="12">
        <f>A17+1</f>
        <v>2</v>
      </c>
      <c r="B18" s="19" t="s">
        <v>148</v>
      </c>
      <c r="C18" s="30"/>
      <c r="D18" s="30"/>
      <c r="E18" s="44">
        <v>2001</v>
      </c>
      <c r="F18" s="45" t="s">
        <v>23</v>
      </c>
      <c r="G18" s="120" t="s">
        <v>35</v>
      </c>
      <c r="H18" s="135">
        <v>67.5</v>
      </c>
      <c r="I18" s="79">
        <v>105</v>
      </c>
      <c r="J18" s="14">
        <v>18</v>
      </c>
      <c r="K18" s="124">
        <v>1</v>
      </c>
      <c r="L18" s="125" t="s">
        <v>70</v>
      </c>
      <c r="M18" s="26"/>
    </row>
    <row r="19" spans="1:13" ht="15">
      <c r="A19" s="391">
        <f t="shared" ref="A19:A35" si="0">A18+1</f>
        <v>3</v>
      </c>
      <c r="B19" s="446" t="s">
        <v>94</v>
      </c>
      <c r="C19" s="355"/>
      <c r="D19" s="356"/>
      <c r="E19" s="15">
        <v>2001</v>
      </c>
      <c r="F19" s="45" t="s">
        <v>91</v>
      </c>
      <c r="G19" s="156" t="s">
        <v>24</v>
      </c>
      <c r="H19" s="91">
        <v>66.900000000000006</v>
      </c>
      <c r="I19" s="14">
        <v>94</v>
      </c>
      <c r="J19" s="14">
        <v>16</v>
      </c>
      <c r="K19" s="16">
        <v>1</v>
      </c>
      <c r="L19" s="70" t="s">
        <v>25</v>
      </c>
      <c r="M19" s="84"/>
    </row>
    <row r="20" spans="1:13" ht="15">
      <c r="A20" s="391">
        <f t="shared" si="0"/>
        <v>4</v>
      </c>
      <c r="B20" s="49" t="s">
        <v>247</v>
      </c>
      <c r="C20" s="50"/>
      <c r="D20" s="50"/>
      <c r="E20" s="44">
        <v>2001</v>
      </c>
      <c r="F20" s="45">
        <v>1</v>
      </c>
      <c r="G20" s="120" t="s">
        <v>30</v>
      </c>
      <c r="H20" s="91">
        <v>67.150000000000006</v>
      </c>
      <c r="I20" s="79">
        <v>92</v>
      </c>
      <c r="J20" s="14">
        <v>15</v>
      </c>
      <c r="K20" s="52">
        <v>1</v>
      </c>
      <c r="L20" s="64" t="s">
        <v>256</v>
      </c>
      <c r="M20" s="48"/>
    </row>
    <row r="21" spans="1:13" ht="15">
      <c r="A21" s="391">
        <f t="shared" si="0"/>
        <v>5</v>
      </c>
      <c r="B21" s="19" t="s">
        <v>204</v>
      </c>
      <c r="C21" s="30"/>
      <c r="D21" s="30"/>
      <c r="E21" s="44">
        <v>2001</v>
      </c>
      <c r="F21" s="45" t="s">
        <v>91</v>
      </c>
      <c r="G21" s="127" t="s">
        <v>217</v>
      </c>
      <c r="H21" s="135">
        <v>65.099999999999994</v>
      </c>
      <c r="I21" s="79">
        <v>90</v>
      </c>
      <c r="J21" s="170">
        <v>14</v>
      </c>
      <c r="K21" s="593">
        <v>1</v>
      </c>
      <c r="L21" s="410" t="s">
        <v>211</v>
      </c>
      <c r="M21" s="458"/>
    </row>
    <row r="22" spans="1:13" ht="15">
      <c r="A22" s="391">
        <f t="shared" si="0"/>
        <v>6</v>
      </c>
      <c r="B22" s="19" t="s">
        <v>330</v>
      </c>
      <c r="C22" s="30"/>
      <c r="D22" s="30"/>
      <c r="E22" s="28">
        <v>2002</v>
      </c>
      <c r="F22" s="45">
        <v>1</v>
      </c>
      <c r="G22" s="129" t="s">
        <v>27</v>
      </c>
      <c r="H22" s="135">
        <v>66.55</v>
      </c>
      <c r="I22" s="79">
        <v>89</v>
      </c>
      <c r="J22" s="490" t="s">
        <v>533</v>
      </c>
      <c r="K22" s="101">
        <v>1</v>
      </c>
      <c r="L22" s="47" t="s">
        <v>341</v>
      </c>
      <c r="M22" s="26"/>
    </row>
    <row r="23" spans="1:13" ht="15">
      <c r="A23" s="391">
        <f t="shared" si="0"/>
        <v>7</v>
      </c>
      <c r="B23" s="19" t="s">
        <v>80</v>
      </c>
      <c r="C23" s="30"/>
      <c r="D23" s="30"/>
      <c r="E23" s="44">
        <v>2002</v>
      </c>
      <c r="F23" s="45">
        <v>1</v>
      </c>
      <c r="G23" s="120" t="s">
        <v>45</v>
      </c>
      <c r="H23" s="135">
        <v>67.3</v>
      </c>
      <c r="I23" s="79">
        <v>89</v>
      </c>
      <c r="J23" s="14">
        <v>13</v>
      </c>
      <c r="K23" s="46">
        <v>1</v>
      </c>
      <c r="L23" s="87" t="s">
        <v>56</v>
      </c>
      <c r="M23" s="110"/>
    </row>
    <row r="24" spans="1:13" ht="15">
      <c r="A24" s="391">
        <f t="shared" si="0"/>
        <v>8</v>
      </c>
      <c r="B24" s="49" t="s">
        <v>228</v>
      </c>
      <c r="C24" s="50"/>
      <c r="D24" s="50"/>
      <c r="E24" s="15">
        <v>2001</v>
      </c>
      <c r="F24" s="45">
        <v>1</v>
      </c>
      <c r="G24" s="120" t="s">
        <v>234</v>
      </c>
      <c r="H24" s="135">
        <v>67.05</v>
      </c>
      <c r="I24" s="79">
        <v>83</v>
      </c>
      <c r="J24" s="14">
        <v>12</v>
      </c>
      <c r="K24" s="52">
        <v>1</v>
      </c>
      <c r="L24" s="60" t="s">
        <v>231</v>
      </c>
      <c r="M24" s="62"/>
    </row>
    <row r="25" spans="1:13" ht="15">
      <c r="A25" s="391">
        <f t="shared" si="0"/>
        <v>9</v>
      </c>
      <c r="B25" s="19" t="s">
        <v>244</v>
      </c>
      <c r="C25" s="30"/>
      <c r="D25" s="30"/>
      <c r="E25" s="28">
        <v>2001</v>
      </c>
      <c r="F25" s="45">
        <v>1</v>
      </c>
      <c r="G25" s="120" t="s">
        <v>30</v>
      </c>
      <c r="H25" s="135">
        <v>68</v>
      </c>
      <c r="I25" s="79">
        <v>81</v>
      </c>
      <c r="J25" s="14">
        <v>11</v>
      </c>
      <c r="K25" s="46">
        <v>1</v>
      </c>
      <c r="L25" s="457" t="s">
        <v>254</v>
      </c>
      <c r="M25" s="75"/>
    </row>
    <row r="26" spans="1:13" ht="15">
      <c r="A26" s="391">
        <f t="shared" si="0"/>
        <v>10</v>
      </c>
      <c r="B26" s="49" t="s">
        <v>243</v>
      </c>
      <c r="C26" s="50"/>
      <c r="D26" s="50"/>
      <c r="E26" s="44">
        <v>2002</v>
      </c>
      <c r="F26" s="45">
        <v>1</v>
      </c>
      <c r="G26" s="120" t="s">
        <v>30</v>
      </c>
      <c r="H26" s="135">
        <v>65.75</v>
      </c>
      <c r="I26" s="79">
        <v>75</v>
      </c>
      <c r="J26" s="14">
        <v>10</v>
      </c>
      <c r="K26" s="112">
        <v>1</v>
      </c>
      <c r="L26" s="17" t="s">
        <v>253</v>
      </c>
      <c r="M26" s="21"/>
    </row>
    <row r="27" spans="1:13" ht="15">
      <c r="A27" s="391">
        <f t="shared" si="0"/>
        <v>11</v>
      </c>
      <c r="B27" s="58" t="s">
        <v>92</v>
      </c>
      <c r="C27" s="50"/>
      <c r="D27" s="50"/>
      <c r="E27" s="28">
        <v>2002</v>
      </c>
      <c r="F27" s="45" t="s">
        <v>23</v>
      </c>
      <c r="G27" s="127" t="s">
        <v>24</v>
      </c>
      <c r="H27" s="135">
        <v>66.95</v>
      </c>
      <c r="I27" s="79">
        <v>75</v>
      </c>
      <c r="J27" s="14">
        <v>9</v>
      </c>
      <c r="K27" s="52">
        <v>1</v>
      </c>
      <c r="L27" s="60" t="s">
        <v>25</v>
      </c>
      <c r="M27" s="71"/>
    </row>
    <row r="28" spans="1:13" ht="15">
      <c r="A28" s="391">
        <f t="shared" si="0"/>
        <v>12</v>
      </c>
      <c r="B28" s="49" t="s">
        <v>193</v>
      </c>
      <c r="C28" s="50"/>
      <c r="D28" s="50"/>
      <c r="E28" s="15">
        <v>2002</v>
      </c>
      <c r="F28" s="45">
        <v>1</v>
      </c>
      <c r="G28" s="128" t="s">
        <v>191</v>
      </c>
      <c r="H28" s="135">
        <v>66.599999999999994</v>
      </c>
      <c r="I28" s="79">
        <v>66</v>
      </c>
      <c r="J28" s="14">
        <v>8</v>
      </c>
      <c r="K28" s="52">
        <v>1</v>
      </c>
      <c r="L28" s="191" t="s">
        <v>190</v>
      </c>
      <c r="M28" s="62"/>
    </row>
    <row r="29" spans="1:13" ht="15">
      <c r="A29" s="391">
        <f t="shared" si="0"/>
        <v>13</v>
      </c>
      <c r="B29" s="395" t="s">
        <v>490</v>
      </c>
      <c r="C29" s="396"/>
      <c r="D29" s="396"/>
      <c r="E29" s="28">
        <v>2002</v>
      </c>
      <c r="F29" s="385">
        <v>1</v>
      </c>
      <c r="G29" s="127" t="s">
        <v>488</v>
      </c>
      <c r="H29" s="397">
        <v>62.25</v>
      </c>
      <c r="I29" s="79">
        <v>61</v>
      </c>
      <c r="J29" s="14">
        <v>7</v>
      </c>
      <c r="K29" s="400">
        <v>2</v>
      </c>
      <c r="L29" s="17" t="s">
        <v>489</v>
      </c>
      <c r="M29" s="21"/>
    </row>
    <row r="30" spans="1:13" ht="15">
      <c r="A30" s="391">
        <f t="shared" si="0"/>
        <v>14</v>
      </c>
      <c r="B30" s="49" t="s">
        <v>363</v>
      </c>
      <c r="C30" s="50"/>
      <c r="D30" s="50"/>
      <c r="E30" s="122">
        <v>2001</v>
      </c>
      <c r="F30" s="45">
        <v>1</v>
      </c>
      <c r="G30" s="120" t="s">
        <v>33</v>
      </c>
      <c r="H30" s="135">
        <v>67.05</v>
      </c>
      <c r="I30" s="79">
        <v>59</v>
      </c>
      <c r="J30" s="14">
        <v>6</v>
      </c>
      <c r="K30" s="67">
        <v>2</v>
      </c>
      <c r="L30" s="78" t="s">
        <v>34</v>
      </c>
      <c r="M30" s="126"/>
    </row>
    <row r="31" spans="1:13" ht="15">
      <c r="A31" s="391">
        <f t="shared" si="0"/>
        <v>15</v>
      </c>
      <c r="B31" s="55" t="s">
        <v>101</v>
      </c>
      <c r="C31" s="55"/>
      <c r="D31" s="55"/>
      <c r="E31" s="122">
        <v>2002</v>
      </c>
      <c r="F31" s="45">
        <v>1</v>
      </c>
      <c r="G31" s="127" t="s">
        <v>62</v>
      </c>
      <c r="H31" s="135">
        <v>66.7</v>
      </c>
      <c r="I31" s="79">
        <v>50</v>
      </c>
      <c r="J31" s="14">
        <v>5</v>
      </c>
      <c r="K31" s="56">
        <v>3</v>
      </c>
      <c r="L31" s="394" t="s">
        <v>124</v>
      </c>
      <c r="M31" s="21"/>
    </row>
    <row r="32" spans="1:13" ht="15">
      <c r="A32" s="391">
        <f t="shared" si="0"/>
        <v>16</v>
      </c>
      <c r="B32" s="379" t="s">
        <v>150</v>
      </c>
      <c r="C32" s="380"/>
      <c r="D32" s="381"/>
      <c r="E32" s="44">
        <v>2002</v>
      </c>
      <c r="F32" s="45" t="s">
        <v>23</v>
      </c>
      <c r="G32" s="120" t="s">
        <v>35</v>
      </c>
      <c r="H32" s="135">
        <v>68.650000000000006</v>
      </c>
      <c r="I32" s="79">
        <v>46</v>
      </c>
      <c r="J32" s="14">
        <v>4</v>
      </c>
      <c r="K32" s="196">
        <v>3</v>
      </c>
      <c r="L32" s="125" t="s">
        <v>70</v>
      </c>
      <c r="M32" s="26"/>
    </row>
    <row r="33" spans="1:13" ht="15">
      <c r="A33" s="391">
        <f t="shared" si="0"/>
        <v>17</v>
      </c>
      <c r="B33" s="30" t="s">
        <v>134</v>
      </c>
      <c r="C33" s="30"/>
      <c r="D33" s="30"/>
      <c r="E33" s="122">
        <v>2001</v>
      </c>
      <c r="F33" s="45">
        <v>1</v>
      </c>
      <c r="G33" s="128" t="s">
        <v>66</v>
      </c>
      <c r="H33" s="135">
        <v>66.349999999999994</v>
      </c>
      <c r="I33" s="79">
        <v>45</v>
      </c>
      <c r="J33" s="14">
        <v>3</v>
      </c>
      <c r="K33" s="124"/>
      <c r="L33" s="459" t="s">
        <v>509</v>
      </c>
      <c r="M33" s="121"/>
    </row>
    <row r="34" spans="1:13" ht="15">
      <c r="A34" s="391">
        <f t="shared" si="0"/>
        <v>18</v>
      </c>
      <c r="B34" s="49" t="s">
        <v>218</v>
      </c>
      <c r="C34" s="50"/>
      <c r="D34" s="68"/>
      <c r="E34" s="122">
        <v>2002</v>
      </c>
      <c r="F34" s="45">
        <v>1</v>
      </c>
      <c r="G34" s="120" t="s">
        <v>219</v>
      </c>
      <c r="H34" s="372">
        <v>67.3</v>
      </c>
      <c r="I34" s="79">
        <v>44</v>
      </c>
      <c r="J34" s="79">
        <v>2</v>
      </c>
      <c r="K34" s="56"/>
      <c r="L34" s="17" t="s">
        <v>220</v>
      </c>
      <c r="M34" s="21"/>
    </row>
    <row r="35" spans="1:13" ht="15">
      <c r="A35" s="391">
        <f t="shared" si="0"/>
        <v>19</v>
      </c>
      <c r="B35" s="49" t="s">
        <v>273</v>
      </c>
      <c r="C35" s="50"/>
      <c r="D35" s="50"/>
      <c r="E35" s="28">
        <v>2002</v>
      </c>
      <c r="F35" s="45">
        <v>1</v>
      </c>
      <c r="G35" s="127" t="s">
        <v>278</v>
      </c>
      <c r="H35" s="135">
        <v>66.55</v>
      </c>
      <c r="I35" s="79">
        <v>41</v>
      </c>
      <c r="J35" s="14">
        <v>1</v>
      </c>
      <c r="K35" s="16"/>
      <c r="L35" s="72" t="s">
        <v>276</v>
      </c>
      <c r="M35" s="71"/>
    </row>
    <row r="36" spans="1:13" ht="18.75" customHeight="1">
      <c r="A36" s="35" t="s">
        <v>37</v>
      </c>
      <c r="B36" s="2"/>
      <c r="C36" s="2"/>
      <c r="D36" s="432" t="s">
        <v>382</v>
      </c>
      <c r="E36" s="11"/>
      <c r="F36" s="2"/>
      <c r="G36" s="160"/>
      <c r="H36" s="161" t="s">
        <v>38</v>
      </c>
      <c r="I36" s="2"/>
      <c r="J36" s="432"/>
      <c r="K36" s="206" t="s">
        <v>606</v>
      </c>
      <c r="L36" s="38"/>
      <c r="M36" s="36"/>
    </row>
    <row r="37" spans="1:13" ht="13.5">
      <c r="A37" s="37"/>
      <c r="B37" s="432"/>
      <c r="C37" s="432"/>
      <c r="D37" s="2"/>
      <c r="E37" s="2"/>
      <c r="F37" s="2"/>
      <c r="G37" s="431"/>
      <c r="H37" s="161"/>
      <c r="I37" s="2"/>
      <c r="J37" s="432"/>
      <c r="K37" s="432"/>
      <c r="L37" s="39"/>
    </row>
    <row r="38" spans="1:13" ht="13.5">
      <c r="A38" s="37" t="s">
        <v>40</v>
      </c>
      <c r="B38" s="432"/>
      <c r="C38" s="432"/>
      <c r="D38" s="38" t="s">
        <v>430</v>
      </c>
      <c r="E38" s="11"/>
      <c r="F38" s="2"/>
      <c r="G38" s="160"/>
      <c r="H38" s="161" t="s">
        <v>41</v>
      </c>
      <c r="I38" s="2"/>
      <c r="J38" s="432"/>
      <c r="K38" s="432" t="s">
        <v>607</v>
      </c>
      <c r="L38" s="38"/>
      <c r="M38" s="36"/>
    </row>
  </sheetData>
  <sortState ref="B17:M35">
    <sortCondition descending="1" ref="I17:I35"/>
  </sortState>
  <mergeCells count="26"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A7:C7"/>
    <mergeCell ref="D7:J7"/>
    <mergeCell ref="K7:M7"/>
    <mergeCell ref="A8:B8"/>
    <mergeCell ref="C8:J8"/>
    <mergeCell ref="K8:M8"/>
    <mergeCell ref="A6:C6"/>
    <mergeCell ref="K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topLeftCell="A10" zoomScaleNormal="100" zoomScaleSheetLayoutView="100" workbookViewId="0">
      <selection activeCell="H31" sqref="H31"/>
    </sheetView>
  </sheetViews>
  <sheetFormatPr defaultRowHeight="12.75"/>
  <cols>
    <col min="4" max="4" width="7.4257812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3.7109375" customWidth="1"/>
  </cols>
  <sheetData>
    <row r="1" spans="1:13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</row>
    <row r="4" spans="1:13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</row>
    <row r="6" spans="1:13" ht="13.5">
      <c r="A6" s="735" t="s">
        <v>379</v>
      </c>
      <c r="B6" s="735"/>
      <c r="C6" s="735"/>
      <c r="D6" s="100"/>
      <c r="E6" s="100"/>
      <c r="F6" s="100"/>
      <c r="G6" s="100"/>
      <c r="H6" s="100"/>
      <c r="I6" s="100"/>
      <c r="J6" s="100"/>
      <c r="K6" s="736" t="s">
        <v>393</v>
      </c>
      <c r="L6" s="736"/>
      <c r="M6" s="736"/>
    </row>
    <row r="7" spans="1:13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736" t="s">
        <v>4</v>
      </c>
      <c r="L7" s="736"/>
      <c r="M7" s="736"/>
    </row>
    <row r="8" spans="1:13" ht="12.75" customHeight="1">
      <c r="A8" s="743" t="s">
        <v>5</v>
      </c>
      <c r="B8" s="743"/>
      <c r="C8" s="744" t="s">
        <v>396</v>
      </c>
      <c r="D8" s="763"/>
      <c r="E8" s="763"/>
      <c r="F8" s="763"/>
      <c r="G8" s="763"/>
      <c r="H8" s="763"/>
      <c r="I8" s="763"/>
      <c r="J8" s="764"/>
      <c r="K8" s="765" t="s">
        <v>6</v>
      </c>
      <c r="L8" s="766"/>
      <c r="M8" s="767"/>
    </row>
    <row r="9" spans="1:13">
      <c r="A9" s="747">
        <v>125</v>
      </c>
      <c r="B9" s="747"/>
      <c r="C9" s="4"/>
      <c r="D9" s="748" t="s">
        <v>386</v>
      </c>
      <c r="E9" s="749"/>
      <c r="F9" s="749"/>
      <c r="G9" s="749"/>
      <c r="H9" s="749"/>
      <c r="I9" s="749"/>
      <c r="J9" s="749"/>
      <c r="K9" s="118" t="s">
        <v>394</v>
      </c>
      <c r="L9" s="118" t="s">
        <v>9</v>
      </c>
      <c r="M9" s="118" t="s">
        <v>395</v>
      </c>
    </row>
    <row r="10" spans="1:13">
      <c r="A10" s="747"/>
      <c r="B10" s="747"/>
      <c r="C10" s="4"/>
      <c r="D10" s="748" t="s">
        <v>398</v>
      </c>
      <c r="E10" s="749"/>
      <c r="F10" s="749"/>
      <c r="G10" s="749"/>
      <c r="H10" s="749"/>
      <c r="I10" s="749"/>
      <c r="J10" s="749"/>
      <c r="K10" s="118">
        <v>70</v>
      </c>
      <c r="L10" s="118">
        <v>58</v>
      </c>
      <c r="M10" s="118">
        <v>46</v>
      </c>
    </row>
    <row r="11" spans="1:13" ht="13.5" thickBot="1">
      <c r="A11" s="5"/>
      <c r="B11" s="5"/>
      <c r="C11" s="4"/>
      <c r="D11" s="116"/>
      <c r="E11" s="116"/>
      <c r="F11" s="116"/>
      <c r="G11" s="116"/>
      <c r="H11" s="116"/>
      <c r="I11" s="116"/>
      <c r="J11" s="116"/>
      <c r="K11" s="6"/>
      <c r="L11" s="6"/>
      <c r="M11" s="6"/>
    </row>
    <row r="12" spans="1:13">
      <c r="A12" s="7" t="s">
        <v>11</v>
      </c>
      <c r="B12" s="620"/>
      <c r="C12" s="621">
        <v>41</v>
      </c>
      <c r="E12" s="116"/>
      <c r="F12" s="116"/>
      <c r="G12" s="116"/>
      <c r="H12" s="116"/>
      <c r="I12" s="116"/>
      <c r="J12" s="116"/>
      <c r="K12" s="6"/>
      <c r="L12" s="6"/>
      <c r="M12" s="6"/>
    </row>
    <row r="13" spans="1:13" ht="13.5" thickBot="1">
      <c r="A13" s="8" t="s">
        <v>12</v>
      </c>
      <c r="B13" s="622"/>
      <c r="C13" s="623">
        <v>546</v>
      </c>
      <c r="E13" s="116"/>
      <c r="F13" s="116"/>
      <c r="G13" s="116"/>
      <c r="H13" s="116"/>
      <c r="I13" s="116"/>
      <c r="J13" s="116"/>
      <c r="K13" s="6"/>
      <c r="L13" s="6"/>
      <c r="M13" s="6"/>
    </row>
    <row r="14" spans="1:13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730" t="s">
        <v>13</v>
      </c>
      <c r="B15" s="730" t="s">
        <v>388</v>
      </c>
      <c r="C15" s="730"/>
      <c r="D15" s="730"/>
      <c r="E15" s="730" t="s">
        <v>15</v>
      </c>
      <c r="F15" s="730" t="s">
        <v>389</v>
      </c>
      <c r="G15" s="730" t="s">
        <v>17</v>
      </c>
      <c r="H15" s="730" t="s">
        <v>18</v>
      </c>
      <c r="I15" s="730" t="s">
        <v>390</v>
      </c>
      <c r="J15" s="730" t="s">
        <v>20</v>
      </c>
      <c r="K15" s="730" t="s">
        <v>21</v>
      </c>
      <c r="L15" s="730" t="s">
        <v>22</v>
      </c>
      <c r="M15" s="730"/>
    </row>
    <row r="16" spans="1:13">
      <c r="A16" s="730"/>
      <c r="B16" s="731"/>
      <c r="C16" s="731"/>
      <c r="D16" s="731"/>
      <c r="E16" s="731"/>
      <c r="F16" s="731"/>
      <c r="G16" s="731"/>
      <c r="H16" s="730"/>
      <c r="I16" s="731"/>
      <c r="J16" s="730"/>
      <c r="K16" s="730"/>
      <c r="L16" s="730"/>
      <c r="M16" s="730"/>
    </row>
    <row r="17" spans="1:13" ht="15">
      <c r="A17" s="12">
        <v>1</v>
      </c>
      <c r="B17" s="58" t="s">
        <v>95</v>
      </c>
      <c r="C17" s="50"/>
      <c r="D17" s="50"/>
      <c r="E17" s="28">
        <v>2002</v>
      </c>
      <c r="F17" s="45" t="s">
        <v>91</v>
      </c>
      <c r="G17" s="127" t="s">
        <v>24</v>
      </c>
      <c r="H17" s="135">
        <v>71.900000000000006</v>
      </c>
      <c r="I17" s="79">
        <v>115</v>
      </c>
      <c r="J17" s="14">
        <v>20</v>
      </c>
      <c r="K17" s="67">
        <v>1</v>
      </c>
      <c r="L17" s="70" t="s">
        <v>25</v>
      </c>
      <c r="M17" s="71"/>
    </row>
    <row r="18" spans="1:13" ht="15">
      <c r="A18" s="12">
        <f>A17+1</f>
        <v>2</v>
      </c>
      <c r="B18" s="49" t="s">
        <v>185</v>
      </c>
      <c r="C18" s="50"/>
      <c r="D18" s="50"/>
      <c r="E18" s="44">
        <v>2002</v>
      </c>
      <c r="F18" s="45" t="s">
        <v>23</v>
      </c>
      <c r="G18" s="119" t="s">
        <v>183</v>
      </c>
      <c r="H18" s="135">
        <v>71.349999999999994</v>
      </c>
      <c r="I18" s="79">
        <v>103</v>
      </c>
      <c r="J18" s="14">
        <v>18</v>
      </c>
      <c r="K18" s="16">
        <v>1</v>
      </c>
      <c r="L18" s="199" t="s">
        <v>184</v>
      </c>
      <c r="M18" s="84"/>
    </row>
    <row r="19" spans="1:13" ht="15">
      <c r="A19" s="340">
        <f t="shared" ref="A19:A28" si="0">A18+1</f>
        <v>3</v>
      </c>
      <c r="B19" s="58" t="s">
        <v>248</v>
      </c>
      <c r="C19" s="50"/>
      <c r="D19" s="50"/>
      <c r="E19" s="44">
        <v>2001</v>
      </c>
      <c r="F19" s="45" t="s">
        <v>23</v>
      </c>
      <c r="G19" s="120" t="s">
        <v>30</v>
      </c>
      <c r="H19" s="135">
        <v>70.349999999999994</v>
      </c>
      <c r="I19" s="79">
        <v>100</v>
      </c>
      <c r="J19" s="14">
        <v>16</v>
      </c>
      <c r="K19" s="67">
        <v>1</v>
      </c>
      <c r="L19" s="82" t="s">
        <v>256</v>
      </c>
      <c r="M19" s="83"/>
    </row>
    <row r="20" spans="1:13" ht="15">
      <c r="A20" s="340">
        <f t="shared" si="0"/>
        <v>4</v>
      </c>
      <c r="B20" s="49" t="s">
        <v>246</v>
      </c>
      <c r="C20" s="50"/>
      <c r="D20" s="50"/>
      <c r="E20" s="28">
        <v>2002</v>
      </c>
      <c r="F20" s="45">
        <v>3</v>
      </c>
      <c r="G20" s="120" t="s">
        <v>30</v>
      </c>
      <c r="H20" s="135">
        <v>72.5</v>
      </c>
      <c r="I20" s="79">
        <v>100</v>
      </c>
      <c r="J20" s="14">
        <v>15</v>
      </c>
      <c r="K20" s="52">
        <v>1</v>
      </c>
      <c r="L20" s="398" t="s">
        <v>255</v>
      </c>
      <c r="M20" s="62"/>
    </row>
    <row r="21" spans="1:13" ht="15">
      <c r="A21" s="340">
        <f t="shared" si="0"/>
        <v>5</v>
      </c>
      <c r="B21" s="49" t="s">
        <v>328</v>
      </c>
      <c r="C21" s="50"/>
      <c r="D21" s="50"/>
      <c r="E21" s="44">
        <v>2001</v>
      </c>
      <c r="F21" s="45">
        <v>1</v>
      </c>
      <c r="G21" s="129" t="s">
        <v>27</v>
      </c>
      <c r="H21" s="135">
        <v>72.599999999999994</v>
      </c>
      <c r="I21" s="79">
        <v>100</v>
      </c>
      <c r="J21" s="490" t="s">
        <v>533</v>
      </c>
      <c r="K21" s="67">
        <v>1</v>
      </c>
      <c r="L21" s="70" t="s">
        <v>339</v>
      </c>
      <c r="M21" s="61"/>
    </row>
    <row r="22" spans="1:13" ht="15">
      <c r="A22" s="340">
        <f t="shared" si="0"/>
        <v>6</v>
      </c>
      <c r="B22" s="49" t="s">
        <v>81</v>
      </c>
      <c r="C22" s="50"/>
      <c r="D22" s="50"/>
      <c r="E22" s="28">
        <v>2002</v>
      </c>
      <c r="F22" s="45" t="s">
        <v>23</v>
      </c>
      <c r="G22" s="120" t="s">
        <v>45</v>
      </c>
      <c r="H22" s="135">
        <v>71.95</v>
      </c>
      <c r="I22" s="79">
        <v>83</v>
      </c>
      <c r="J22" s="14">
        <v>14</v>
      </c>
      <c r="K22" s="52">
        <v>1</v>
      </c>
      <c r="L22" s="60" t="s">
        <v>52</v>
      </c>
      <c r="M22" s="62"/>
    </row>
    <row r="23" spans="1:13" ht="15">
      <c r="A23" s="340">
        <f t="shared" si="0"/>
        <v>7</v>
      </c>
      <c r="B23" s="195" t="s">
        <v>189</v>
      </c>
      <c r="C23" s="55"/>
      <c r="D23" s="55"/>
      <c r="E23" s="15">
        <v>2002</v>
      </c>
      <c r="F23" s="45">
        <v>1</v>
      </c>
      <c r="G23" s="119" t="s">
        <v>187</v>
      </c>
      <c r="H23" s="135">
        <v>69.3</v>
      </c>
      <c r="I23" s="79">
        <v>73</v>
      </c>
      <c r="J23" s="14">
        <v>13</v>
      </c>
      <c r="K23" s="56">
        <v>1</v>
      </c>
      <c r="L23" s="119" t="s">
        <v>186</v>
      </c>
      <c r="M23" s="83"/>
    </row>
    <row r="24" spans="1:13" ht="15">
      <c r="A24" s="340">
        <f t="shared" si="0"/>
        <v>8</v>
      </c>
      <c r="B24" s="49" t="s">
        <v>332</v>
      </c>
      <c r="C24" s="50"/>
      <c r="D24" s="50"/>
      <c r="E24" s="28">
        <v>2002</v>
      </c>
      <c r="F24" s="45">
        <v>1</v>
      </c>
      <c r="G24" s="129" t="s">
        <v>27</v>
      </c>
      <c r="H24" s="135">
        <v>68.3</v>
      </c>
      <c r="I24" s="79">
        <v>63</v>
      </c>
      <c r="J24" s="490" t="s">
        <v>533</v>
      </c>
      <c r="K24" s="65">
        <v>1</v>
      </c>
      <c r="L24" s="336" t="s">
        <v>341</v>
      </c>
      <c r="M24" s="155"/>
    </row>
    <row r="25" spans="1:13" ht="15">
      <c r="A25" s="340">
        <f t="shared" si="0"/>
        <v>9</v>
      </c>
      <c r="B25" s="49" t="s">
        <v>229</v>
      </c>
      <c r="C25" s="50"/>
      <c r="D25" s="50"/>
      <c r="E25" s="28">
        <v>2002</v>
      </c>
      <c r="F25" s="45">
        <v>1</v>
      </c>
      <c r="G25" s="120" t="s">
        <v>234</v>
      </c>
      <c r="H25" s="135">
        <v>70.599999999999994</v>
      </c>
      <c r="I25" s="79">
        <v>58</v>
      </c>
      <c r="J25" s="14">
        <v>12</v>
      </c>
      <c r="K25" s="112">
        <v>2</v>
      </c>
      <c r="L25" s="17" t="s">
        <v>232</v>
      </c>
      <c r="M25" s="21"/>
    </row>
    <row r="26" spans="1:13" ht="15">
      <c r="A26" s="340">
        <f t="shared" si="0"/>
        <v>10</v>
      </c>
      <c r="B26" s="49" t="s">
        <v>117</v>
      </c>
      <c r="C26" s="50"/>
      <c r="D26" s="50"/>
      <c r="E26" s="44">
        <v>2001</v>
      </c>
      <c r="F26" s="45">
        <v>1</v>
      </c>
      <c r="G26" s="127" t="s">
        <v>62</v>
      </c>
      <c r="H26" s="135">
        <v>72.150000000000006</v>
      </c>
      <c r="I26" s="79">
        <v>58</v>
      </c>
      <c r="J26" s="14">
        <v>11</v>
      </c>
      <c r="K26" s="112">
        <v>2</v>
      </c>
      <c r="L26" s="17" t="s">
        <v>122</v>
      </c>
      <c r="M26" s="21"/>
    </row>
    <row r="27" spans="1:13" ht="15">
      <c r="A27" s="340">
        <f t="shared" si="0"/>
        <v>11</v>
      </c>
      <c r="B27" s="55" t="s">
        <v>206</v>
      </c>
      <c r="C27" s="55"/>
      <c r="D27" s="55"/>
      <c r="E27" s="122">
        <v>2002</v>
      </c>
      <c r="F27" s="88">
        <v>2</v>
      </c>
      <c r="G27" s="127" t="s">
        <v>217</v>
      </c>
      <c r="H27" s="135">
        <v>72.3</v>
      </c>
      <c r="I27" s="79">
        <v>52</v>
      </c>
      <c r="J27" s="14">
        <v>10</v>
      </c>
      <c r="K27" s="56">
        <v>3</v>
      </c>
      <c r="L27" s="119" t="s">
        <v>213</v>
      </c>
      <c r="M27" s="21"/>
    </row>
    <row r="28" spans="1:13" ht="15">
      <c r="A28" s="340">
        <f t="shared" si="0"/>
        <v>12</v>
      </c>
      <c r="B28" s="49" t="s">
        <v>304</v>
      </c>
      <c r="C28" s="50"/>
      <c r="D28" s="50"/>
      <c r="E28" s="28">
        <v>2002</v>
      </c>
      <c r="F28" s="45">
        <v>1</v>
      </c>
      <c r="G28" s="127" t="s">
        <v>322</v>
      </c>
      <c r="H28" s="135">
        <v>71.900000000000006</v>
      </c>
      <c r="I28" s="79">
        <v>42</v>
      </c>
      <c r="J28" s="14">
        <v>9</v>
      </c>
      <c r="K28" s="67"/>
      <c r="L28" s="125" t="s">
        <v>318</v>
      </c>
      <c r="M28" s="21"/>
    </row>
    <row r="33" spans="1:13" ht="13.5">
      <c r="A33" s="35" t="s">
        <v>37</v>
      </c>
      <c r="B33" s="2"/>
      <c r="C33" s="2"/>
      <c r="D33" s="432" t="s">
        <v>382</v>
      </c>
      <c r="E33" s="11"/>
      <c r="F33" s="2"/>
      <c r="G33" s="160"/>
      <c r="H33" s="161" t="s">
        <v>38</v>
      </c>
      <c r="I33" s="2"/>
      <c r="J33" s="432"/>
      <c r="K33" s="206" t="s">
        <v>606</v>
      </c>
      <c r="L33" s="38"/>
      <c r="M33" s="432"/>
    </row>
    <row r="34" spans="1:13" ht="13.5">
      <c r="A34" s="37"/>
      <c r="B34" s="432"/>
      <c r="C34" s="432"/>
      <c r="D34" s="2"/>
      <c r="E34" s="2"/>
      <c r="F34" s="2"/>
      <c r="G34" s="431"/>
      <c r="H34" s="161"/>
      <c r="I34" s="2"/>
      <c r="J34" s="432"/>
      <c r="K34" s="432"/>
      <c r="L34" s="39"/>
    </row>
    <row r="35" spans="1:13" ht="13.5">
      <c r="A35" s="37" t="s">
        <v>40</v>
      </c>
      <c r="B35" s="432"/>
      <c r="C35" s="432"/>
      <c r="D35" s="38" t="s">
        <v>430</v>
      </c>
      <c r="E35" s="11"/>
      <c r="F35" s="2"/>
      <c r="G35" s="160"/>
      <c r="H35" s="161" t="s">
        <v>41</v>
      </c>
      <c r="I35" s="2"/>
      <c r="J35" s="432"/>
      <c r="K35" s="432" t="s">
        <v>607</v>
      </c>
      <c r="L35" s="38"/>
      <c r="M35" s="432"/>
    </row>
  </sheetData>
  <sortState ref="B19:M21">
    <sortCondition ref="H19:H21"/>
  </sortState>
  <mergeCells count="26"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A7:C7"/>
    <mergeCell ref="D7:J7"/>
    <mergeCell ref="K7:M7"/>
    <mergeCell ref="A8:B8"/>
    <mergeCell ref="C8:J8"/>
    <mergeCell ref="K8:M8"/>
    <mergeCell ref="A6:C6"/>
    <mergeCell ref="K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topLeftCell="A10" zoomScaleNormal="100" zoomScaleSheetLayoutView="100" workbookViewId="0">
      <selection activeCell="A31" sqref="A31:J31"/>
    </sheetView>
  </sheetViews>
  <sheetFormatPr defaultRowHeight="12.75"/>
  <cols>
    <col min="4" max="4" width="7.4257812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3.7109375" customWidth="1"/>
  </cols>
  <sheetData>
    <row r="1" spans="1:13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</row>
    <row r="4" spans="1:13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</row>
    <row r="6" spans="1:13" ht="13.5">
      <c r="A6" s="735" t="s">
        <v>379</v>
      </c>
      <c r="B6" s="735"/>
      <c r="C6" s="735"/>
      <c r="D6" s="100"/>
      <c r="E6" s="100"/>
      <c r="F6" s="100"/>
      <c r="G6" s="100"/>
      <c r="H6" s="100"/>
      <c r="I6" s="100"/>
      <c r="J6" s="100"/>
      <c r="K6" s="736" t="s">
        <v>393</v>
      </c>
      <c r="L6" s="736"/>
      <c r="M6" s="736"/>
    </row>
    <row r="7" spans="1:13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736" t="s">
        <v>4</v>
      </c>
      <c r="L7" s="736"/>
      <c r="M7" s="736"/>
    </row>
    <row r="8" spans="1:13" ht="12.75" customHeight="1">
      <c r="A8" s="743" t="s">
        <v>5</v>
      </c>
      <c r="B8" s="743"/>
      <c r="C8" s="744" t="s">
        <v>396</v>
      </c>
      <c r="D8" s="763"/>
      <c r="E8" s="763"/>
      <c r="F8" s="763"/>
      <c r="G8" s="763"/>
      <c r="H8" s="763"/>
      <c r="I8" s="763"/>
      <c r="J8" s="764"/>
      <c r="K8" s="765" t="s">
        <v>6</v>
      </c>
      <c r="L8" s="766"/>
      <c r="M8" s="767"/>
    </row>
    <row r="9" spans="1:13">
      <c r="A9" s="747">
        <v>111</v>
      </c>
      <c r="B9" s="747"/>
      <c r="C9" s="4"/>
      <c r="D9" s="748" t="s">
        <v>386</v>
      </c>
      <c r="E9" s="749"/>
      <c r="F9" s="749"/>
      <c r="G9" s="749"/>
      <c r="H9" s="749"/>
      <c r="I9" s="749"/>
      <c r="J9" s="749"/>
      <c r="K9" s="118" t="s">
        <v>394</v>
      </c>
      <c r="L9" s="118" t="s">
        <v>9</v>
      </c>
      <c r="M9" s="118" t="s">
        <v>395</v>
      </c>
    </row>
    <row r="10" spans="1:13">
      <c r="A10" s="747"/>
      <c r="B10" s="747"/>
      <c r="C10" s="4"/>
      <c r="D10" s="748" t="s">
        <v>399</v>
      </c>
      <c r="E10" s="749"/>
      <c r="F10" s="749"/>
      <c r="G10" s="749"/>
      <c r="H10" s="749"/>
      <c r="I10" s="749"/>
      <c r="J10" s="749"/>
      <c r="K10" s="118">
        <v>74</v>
      </c>
      <c r="L10" s="118">
        <v>62</v>
      </c>
      <c r="M10" s="118">
        <v>50</v>
      </c>
    </row>
    <row r="11" spans="1:13" ht="13.5" thickBot="1">
      <c r="A11" s="5"/>
      <c r="B11" s="5"/>
      <c r="C11" s="4"/>
      <c r="D11" s="116"/>
      <c r="E11" s="116"/>
      <c r="F11" s="116"/>
      <c r="G11" s="116"/>
      <c r="H11" s="116"/>
      <c r="I11" s="116"/>
      <c r="J11" s="116"/>
      <c r="K11" s="6"/>
      <c r="L11" s="6"/>
      <c r="M11" s="6"/>
    </row>
    <row r="12" spans="1:13">
      <c r="A12" s="7" t="s">
        <v>11</v>
      </c>
      <c r="B12" s="620"/>
      <c r="C12" s="621">
        <v>41</v>
      </c>
      <c r="E12" s="116"/>
      <c r="F12" s="116"/>
      <c r="G12" s="116"/>
      <c r="H12" s="116"/>
      <c r="I12" s="116"/>
      <c r="J12" s="116"/>
      <c r="K12" s="6"/>
      <c r="L12" s="6"/>
      <c r="M12" s="6"/>
    </row>
    <row r="13" spans="1:13" ht="13.5" thickBot="1">
      <c r="A13" s="8" t="s">
        <v>12</v>
      </c>
      <c r="B13" s="622"/>
      <c r="C13" s="623">
        <v>546</v>
      </c>
      <c r="E13" s="116"/>
      <c r="F13" s="116"/>
      <c r="G13" s="116"/>
      <c r="H13" s="116"/>
      <c r="I13" s="116"/>
      <c r="J13" s="116"/>
      <c r="K13" s="6"/>
      <c r="L13" s="6"/>
      <c r="M13" s="6"/>
    </row>
    <row r="14" spans="1:13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730" t="s">
        <v>13</v>
      </c>
      <c r="B15" s="730" t="s">
        <v>388</v>
      </c>
      <c r="C15" s="730"/>
      <c r="D15" s="730"/>
      <c r="E15" s="730" t="s">
        <v>15</v>
      </c>
      <c r="F15" s="730" t="s">
        <v>389</v>
      </c>
      <c r="G15" s="730" t="s">
        <v>17</v>
      </c>
      <c r="H15" s="730" t="s">
        <v>18</v>
      </c>
      <c r="I15" s="730" t="s">
        <v>390</v>
      </c>
      <c r="J15" s="730" t="s">
        <v>20</v>
      </c>
      <c r="K15" s="730" t="s">
        <v>21</v>
      </c>
      <c r="L15" s="730" t="s">
        <v>22</v>
      </c>
      <c r="M15" s="730"/>
    </row>
    <row r="16" spans="1:13">
      <c r="A16" s="730"/>
      <c r="B16" s="731"/>
      <c r="C16" s="731"/>
      <c r="D16" s="731"/>
      <c r="E16" s="731"/>
      <c r="F16" s="731"/>
      <c r="G16" s="731"/>
      <c r="H16" s="730"/>
      <c r="I16" s="731"/>
      <c r="J16" s="730"/>
      <c r="K16" s="730"/>
      <c r="L16" s="730"/>
      <c r="M16" s="730"/>
    </row>
    <row r="17" spans="1:13" ht="15">
      <c r="A17" s="12">
        <v>1</v>
      </c>
      <c r="B17" s="19" t="s">
        <v>327</v>
      </c>
      <c r="C17" s="30"/>
      <c r="D17" s="30"/>
      <c r="E17" s="28">
        <v>2002</v>
      </c>
      <c r="F17" s="45">
        <v>1</v>
      </c>
      <c r="G17" s="129" t="s">
        <v>27</v>
      </c>
      <c r="H17" s="135">
        <v>77.25</v>
      </c>
      <c r="I17" s="79">
        <v>113</v>
      </c>
      <c r="J17" s="491" t="s">
        <v>533</v>
      </c>
      <c r="K17" s="46">
        <v>1</v>
      </c>
      <c r="L17" s="47" t="s">
        <v>340</v>
      </c>
      <c r="M17" s="399"/>
    </row>
    <row r="18" spans="1:13" ht="15">
      <c r="A18" s="12">
        <f>A17+1</f>
        <v>2</v>
      </c>
      <c r="B18" s="49" t="s">
        <v>166</v>
      </c>
      <c r="C18" s="50"/>
      <c r="D18" s="50"/>
      <c r="E18" s="122">
        <v>2001</v>
      </c>
      <c r="F18" s="45">
        <v>1</v>
      </c>
      <c r="G18" s="127" t="s">
        <v>74</v>
      </c>
      <c r="H18" s="134">
        <v>77.2</v>
      </c>
      <c r="I18" s="79">
        <v>101</v>
      </c>
      <c r="J18" s="14">
        <v>20</v>
      </c>
      <c r="K18" s="52">
        <v>1</v>
      </c>
      <c r="L18" s="357" t="s">
        <v>171</v>
      </c>
      <c r="M18" s="66"/>
    </row>
    <row r="19" spans="1:13" ht="15">
      <c r="A19" s="12">
        <f t="shared" ref="A19:A29" si="0">A18+1</f>
        <v>3</v>
      </c>
      <c r="B19" s="193" t="s">
        <v>83</v>
      </c>
      <c r="C19" s="193"/>
      <c r="D19" s="193"/>
      <c r="E19" s="44">
        <v>2001</v>
      </c>
      <c r="F19" s="45" t="s">
        <v>23</v>
      </c>
      <c r="G19" s="120" t="s">
        <v>45</v>
      </c>
      <c r="H19" s="134">
        <v>77.55</v>
      </c>
      <c r="I19" s="79">
        <v>93</v>
      </c>
      <c r="J19" s="14">
        <v>18</v>
      </c>
      <c r="K19" s="196">
        <v>1</v>
      </c>
      <c r="L19" s="125" t="s">
        <v>52</v>
      </c>
      <c r="M19" s="26"/>
    </row>
    <row r="20" spans="1:13" ht="15">
      <c r="A20" s="12">
        <f t="shared" si="0"/>
        <v>4</v>
      </c>
      <c r="B20" s="19" t="s">
        <v>245</v>
      </c>
      <c r="C20" s="30"/>
      <c r="D20" s="30"/>
      <c r="E20" s="44">
        <v>2001</v>
      </c>
      <c r="F20" s="45" t="s">
        <v>23</v>
      </c>
      <c r="G20" s="120" t="s">
        <v>30</v>
      </c>
      <c r="H20" s="135">
        <v>73.150000000000006</v>
      </c>
      <c r="I20" s="79">
        <v>92</v>
      </c>
      <c r="J20" s="14">
        <v>16</v>
      </c>
      <c r="K20" s="46">
        <v>1</v>
      </c>
      <c r="L20" s="476" t="s">
        <v>254</v>
      </c>
      <c r="M20" s="48"/>
    </row>
    <row r="21" spans="1:13" ht="15">
      <c r="A21" s="12">
        <f t="shared" si="0"/>
        <v>5</v>
      </c>
      <c r="B21" s="109" t="s">
        <v>354</v>
      </c>
      <c r="C21" s="30"/>
      <c r="D21" s="30"/>
      <c r="E21" s="44">
        <v>2002</v>
      </c>
      <c r="F21" s="45" t="s">
        <v>23</v>
      </c>
      <c r="G21" s="120" t="s">
        <v>358</v>
      </c>
      <c r="H21" s="135">
        <v>77.25</v>
      </c>
      <c r="I21" s="79">
        <v>92</v>
      </c>
      <c r="J21" s="14">
        <v>15</v>
      </c>
      <c r="K21" s="14">
        <v>1</v>
      </c>
      <c r="L21" s="477" t="s">
        <v>359</v>
      </c>
      <c r="M21" s="26"/>
    </row>
    <row r="22" spans="1:13" ht="15">
      <c r="A22" s="12">
        <f t="shared" si="0"/>
        <v>6</v>
      </c>
      <c r="B22" s="19" t="s">
        <v>242</v>
      </c>
      <c r="C22" s="30"/>
      <c r="D22" s="30"/>
      <c r="E22" s="44">
        <v>2002</v>
      </c>
      <c r="F22" s="45">
        <v>1</v>
      </c>
      <c r="G22" s="120" t="s">
        <v>30</v>
      </c>
      <c r="H22" s="135">
        <v>75.8</v>
      </c>
      <c r="I22" s="79">
        <v>89</v>
      </c>
      <c r="J22" s="14">
        <v>14</v>
      </c>
      <c r="K22" s="124">
        <v>1</v>
      </c>
      <c r="L22" s="478" t="s">
        <v>251</v>
      </c>
      <c r="M22" s="388"/>
    </row>
    <row r="23" spans="1:13" ht="15">
      <c r="A23" s="12">
        <f t="shared" si="0"/>
        <v>7</v>
      </c>
      <c r="B23" s="49" t="s">
        <v>307</v>
      </c>
      <c r="C23" s="50"/>
      <c r="D23" s="50"/>
      <c r="E23" s="44">
        <v>2001</v>
      </c>
      <c r="F23" s="45">
        <v>1</v>
      </c>
      <c r="G23" s="127" t="s">
        <v>322</v>
      </c>
      <c r="H23" s="91">
        <v>74.150000000000006</v>
      </c>
      <c r="I23" s="79">
        <v>81</v>
      </c>
      <c r="J23" s="14">
        <v>13</v>
      </c>
      <c r="K23" s="112">
        <v>1</v>
      </c>
      <c r="L23" s="388" t="s">
        <v>318</v>
      </c>
      <c r="M23" s="388"/>
    </row>
    <row r="24" spans="1:13" ht="15">
      <c r="A24" s="12">
        <f t="shared" si="0"/>
        <v>8</v>
      </c>
      <c r="B24" s="19" t="s">
        <v>205</v>
      </c>
      <c r="C24" s="30"/>
      <c r="D24" s="30"/>
      <c r="E24" s="44">
        <v>2001</v>
      </c>
      <c r="F24" s="45" t="s">
        <v>23</v>
      </c>
      <c r="G24" s="127" t="s">
        <v>217</v>
      </c>
      <c r="H24" s="91">
        <v>75.599999999999994</v>
      </c>
      <c r="I24" s="79">
        <v>76</v>
      </c>
      <c r="J24" s="14">
        <v>12</v>
      </c>
      <c r="K24" s="79">
        <v>1</v>
      </c>
      <c r="L24" s="123" t="s">
        <v>212</v>
      </c>
      <c r="M24" s="84"/>
    </row>
    <row r="25" spans="1:13" ht="15">
      <c r="A25" s="12">
        <f t="shared" si="0"/>
        <v>9</v>
      </c>
      <c r="B25" s="49" t="s">
        <v>261</v>
      </c>
      <c r="C25" s="50"/>
      <c r="D25" s="50"/>
      <c r="E25" s="28">
        <v>2001</v>
      </c>
      <c r="F25" s="45">
        <v>1</v>
      </c>
      <c r="G25" s="128" t="s">
        <v>32</v>
      </c>
      <c r="H25" s="91">
        <v>76.05</v>
      </c>
      <c r="I25" s="79">
        <v>75</v>
      </c>
      <c r="J25" s="14">
        <v>11</v>
      </c>
      <c r="K25" s="67">
        <v>1</v>
      </c>
      <c r="L25" s="452" t="s">
        <v>264</v>
      </c>
      <c r="M25" s="26"/>
    </row>
    <row r="26" spans="1:13" ht="15">
      <c r="A26" s="12">
        <f t="shared" si="0"/>
        <v>10</v>
      </c>
      <c r="B26" s="49" t="s">
        <v>241</v>
      </c>
      <c r="C26" s="50"/>
      <c r="D26" s="50"/>
      <c r="E26" s="122">
        <v>2001</v>
      </c>
      <c r="F26" s="45">
        <v>1</v>
      </c>
      <c r="G26" s="120" t="s">
        <v>30</v>
      </c>
      <c r="H26" s="91">
        <v>75</v>
      </c>
      <c r="I26" s="79">
        <v>74</v>
      </c>
      <c r="J26" s="14">
        <v>10</v>
      </c>
      <c r="K26" s="67">
        <v>1</v>
      </c>
      <c r="L26" s="60" t="s">
        <v>252</v>
      </c>
      <c r="M26" s="71"/>
    </row>
    <row r="27" spans="1:13" ht="15">
      <c r="A27" s="12">
        <f t="shared" si="0"/>
        <v>11</v>
      </c>
      <c r="B27" s="49" t="s">
        <v>84</v>
      </c>
      <c r="C27" s="50"/>
      <c r="D27" s="50"/>
      <c r="E27" s="122">
        <v>2001</v>
      </c>
      <c r="F27" s="45" t="s">
        <v>23</v>
      </c>
      <c r="G27" s="120" t="s">
        <v>45</v>
      </c>
      <c r="H27" s="13">
        <v>77.599999999999994</v>
      </c>
      <c r="I27" s="79">
        <v>71</v>
      </c>
      <c r="J27" s="14">
        <v>9</v>
      </c>
      <c r="K27" s="52">
        <v>2</v>
      </c>
      <c r="L27" s="398" t="s">
        <v>56</v>
      </c>
      <c r="M27" s="48"/>
    </row>
    <row r="28" spans="1:13" ht="15">
      <c r="A28" s="12">
        <f t="shared" si="0"/>
        <v>12</v>
      </c>
      <c r="B28" s="49" t="s">
        <v>301</v>
      </c>
      <c r="C28" s="50"/>
      <c r="D28" s="50"/>
      <c r="E28" s="28">
        <v>2002</v>
      </c>
      <c r="F28" s="45">
        <v>1</v>
      </c>
      <c r="G28" s="127" t="s">
        <v>322</v>
      </c>
      <c r="H28" s="135">
        <v>74.150000000000006</v>
      </c>
      <c r="I28" s="79">
        <v>69</v>
      </c>
      <c r="J28" s="14">
        <v>8</v>
      </c>
      <c r="K28" s="52">
        <v>2</v>
      </c>
      <c r="L28" s="87" t="s">
        <v>315</v>
      </c>
      <c r="M28" s="61"/>
    </row>
    <row r="29" spans="1:13" ht="15">
      <c r="A29" s="422">
        <f t="shared" si="0"/>
        <v>13</v>
      </c>
      <c r="B29" s="58" t="s">
        <v>369</v>
      </c>
      <c r="C29" s="50"/>
      <c r="D29" s="50"/>
      <c r="E29" s="28">
        <v>2001</v>
      </c>
      <c r="F29" s="45">
        <v>1</v>
      </c>
      <c r="G29" s="120" t="s">
        <v>33</v>
      </c>
      <c r="H29" s="135">
        <v>73.8</v>
      </c>
      <c r="I29" s="79">
        <v>63</v>
      </c>
      <c r="J29" s="14">
        <v>7</v>
      </c>
      <c r="K29" s="52"/>
      <c r="L29" s="60" t="s">
        <v>375</v>
      </c>
      <c r="M29" s="61"/>
    </row>
    <row r="30" spans="1:13" ht="15">
      <c r="A30" s="170">
        <v>14</v>
      </c>
      <c r="B30" s="475" t="s">
        <v>110</v>
      </c>
      <c r="C30" s="30"/>
      <c r="D30" s="30"/>
      <c r="E30" s="28">
        <v>2001</v>
      </c>
      <c r="F30" s="45" t="s">
        <v>23</v>
      </c>
      <c r="G30" s="127" t="s">
        <v>62</v>
      </c>
      <c r="H30" s="134">
        <v>76.349999999999994</v>
      </c>
      <c r="I30" s="79">
        <v>55</v>
      </c>
      <c r="J30" s="14">
        <v>6</v>
      </c>
      <c r="K30" s="46"/>
      <c r="L30" s="70" t="s">
        <v>118</v>
      </c>
      <c r="M30" s="126"/>
    </row>
    <row r="31" spans="1:13" ht="15.75">
      <c r="A31" s="716" t="s">
        <v>625</v>
      </c>
      <c r="B31" s="416"/>
      <c r="C31" s="717"/>
      <c r="D31" s="717"/>
      <c r="E31" s="412"/>
      <c r="F31" s="412"/>
      <c r="G31" s="86"/>
      <c r="H31" s="187"/>
      <c r="I31" s="689"/>
      <c r="J31" s="101"/>
      <c r="K31" s="86"/>
      <c r="L31" s="421"/>
      <c r="M31" s="57"/>
    </row>
    <row r="33" spans="1:13" ht="13.5">
      <c r="A33" s="35" t="s">
        <v>37</v>
      </c>
      <c r="B33" s="2"/>
      <c r="C33" s="2"/>
      <c r="D33" s="432" t="s">
        <v>382</v>
      </c>
      <c r="E33" s="11"/>
      <c r="F33" s="2"/>
      <c r="G33" s="160"/>
      <c r="H33" s="161" t="s">
        <v>38</v>
      </c>
      <c r="I33" s="2"/>
      <c r="J33" s="432"/>
      <c r="K33" s="206" t="s">
        <v>606</v>
      </c>
      <c r="L33" s="38"/>
      <c r="M33" s="432"/>
    </row>
    <row r="34" spans="1:13" ht="13.5">
      <c r="A34" s="37"/>
      <c r="B34" s="432"/>
      <c r="C34" s="432"/>
      <c r="D34" s="2"/>
      <c r="E34" s="2"/>
      <c r="F34" s="2"/>
      <c r="G34" s="431"/>
      <c r="H34" s="161"/>
      <c r="I34" s="2"/>
      <c r="J34" s="432"/>
      <c r="K34" s="432"/>
      <c r="L34" s="39"/>
    </row>
    <row r="35" spans="1:13" ht="13.5">
      <c r="A35" s="37" t="s">
        <v>40</v>
      </c>
      <c r="B35" s="432"/>
      <c r="C35" s="432"/>
      <c r="D35" s="38" t="s">
        <v>430</v>
      </c>
      <c r="E35" s="11"/>
      <c r="F35" s="2"/>
      <c r="G35" s="160"/>
      <c r="H35" s="161" t="s">
        <v>41</v>
      </c>
      <c r="I35" s="2"/>
      <c r="J35" s="432"/>
      <c r="K35" s="432" t="s">
        <v>607</v>
      </c>
      <c r="L35" s="38"/>
      <c r="M35" s="432"/>
    </row>
  </sheetData>
  <sortState ref="B20:M21">
    <sortCondition ref="H20:H21"/>
  </sortState>
  <mergeCells count="26"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A7:C7"/>
    <mergeCell ref="D7:J7"/>
    <mergeCell ref="K7:M7"/>
    <mergeCell ref="A8:B8"/>
    <mergeCell ref="C8:J8"/>
    <mergeCell ref="K8:M8"/>
    <mergeCell ref="A6:C6"/>
    <mergeCell ref="K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topLeftCell="A11" zoomScaleNormal="100" zoomScaleSheetLayoutView="100" workbookViewId="0">
      <selection activeCell="H13" sqref="H13"/>
    </sheetView>
  </sheetViews>
  <sheetFormatPr defaultRowHeight="12.75"/>
  <cols>
    <col min="2" max="2" width="10.28515625" customWidth="1"/>
    <col min="3" max="3" width="8.140625" customWidth="1"/>
    <col min="4" max="4" width="4.8554687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7.5703125" customWidth="1"/>
    <col min="13" max="13" width="16.7109375" customWidth="1"/>
  </cols>
  <sheetData>
    <row r="1" spans="1:13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</row>
    <row r="4" spans="1:13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</row>
    <row r="6" spans="1:13" ht="13.5">
      <c r="A6" s="735" t="s">
        <v>379</v>
      </c>
      <c r="B6" s="735"/>
      <c r="C6" s="735"/>
      <c r="D6" s="100"/>
      <c r="E6" s="100"/>
      <c r="F6" s="100"/>
      <c r="G6" s="100"/>
      <c r="H6" s="100"/>
      <c r="I6" s="100"/>
      <c r="J6" s="100"/>
      <c r="K6" s="736" t="s">
        <v>393</v>
      </c>
      <c r="L6" s="736"/>
      <c r="M6" s="736"/>
    </row>
    <row r="7" spans="1:13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736" t="s">
        <v>4</v>
      </c>
      <c r="L7" s="736"/>
      <c r="M7" s="736"/>
    </row>
    <row r="8" spans="1:13" ht="12.75" customHeight="1">
      <c r="A8" s="743" t="s">
        <v>5</v>
      </c>
      <c r="B8" s="743"/>
      <c r="C8" s="744" t="s">
        <v>396</v>
      </c>
      <c r="D8" s="763"/>
      <c r="E8" s="763"/>
      <c r="F8" s="763"/>
      <c r="G8" s="763"/>
      <c r="H8" s="763"/>
      <c r="I8" s="763"/>
      <c r="J8" s="764"/>
      <c r="K8" s="765" t="s">
        <v>6</v>
      </c>
      <c r="L8" s="766"/>
      <c r="M8" s="767"/>
    </row>
    <row r="9" spans="1:13">
      <c r="A9" s="747">
        <v>121</v>
      </c>
      <c r="B9" s="747"/>
      <c r="C9" s="4"/>
      <c r="D9" s="748" t="s">
        <v>386</v>
      </c>
      <c r="E9" s="749"/>
      <c r="F9" s="749"/>
      <c r="G9" s="749"/>
      <c r="H9" s="749"/>
      <c r="I9" s="749"/>
      <c r="J9" s="749"/>
      <c r="K9" s="118" t="s">
        <v>394</v>
      </c>
      <c r="L9" s="118" t="s">
        <v>9</v>
      </c>
      <c r="M9" s="118" t="s">
        <v>395</v>
      </c>
    </row>
    <row r="10" spans="1:13">
      <c r="A10" s="747"/>
      <c r="B10" s="747"/>
      <c r="C10" s="4"/>
      <c r="D10" s="748" t="s">
        <v>400</v>
      </c>
      <c r="E10" s="749"/>
      <c r="F10" s="749"/>
      <c r="G10" s="749"/>
      <c r="H10" s="749"/>
      <c r="I10" s="749"/>
      <c r="J10" s="749"/>
      <c r="K10" s="118">
        <v>79</v>
      </c>
      <c r="L10" s="118">
        <v>66</v>
      </c>
      <c r="M10" s="118">
        <v>54</v>
      </c>
    </row>
    <row r="11" spans="1:13">
      <c r="A11" s="5"/>
      <c r="B11" s="5"/>
      <c r="C11" s="4"/>
      <c r="D11" s="116"/>
      <c r="E11" s="116"/>
      <c r="F11" s="116"/>
      <c r="G11" s="116"/>
      <c r="H11" s="116"/>
      <c r="I11" s="116"/>
      <c r="J11" s="116"/>
      <c r="K11" s="6"/>
      <c r="L11" s="6"/>
      <c r="M11" s="6"/>
    </row>
    <row r="12" spans="1:13">
      <c r="A12" s="145" t="s">
        <v>11</v>
      </c>
      <c r="B12" s="146"/>
      <c r="C12" s="147">
        <v>41</v>
      </c>
      <c r="E12" s="116"/>
      <c r="F12" s="116"/>
      <c r="G12" s="116"/>
      <c r="H12" s="116"/>
      <c r="I12" s="116"/>
      <c r="J12" s="116"/>
      <c r="K12" s="6"/>
      <c r="L12" s="6"/>
      <c r="M12" s="6"/>
    </row>
    <row r="13" spans="1:13">
      <c r="A13" s="148" t="s">
        <v>12</v>
      </c>
      <c r="B13" s="149"/>
      <c r="C13" s="150">
        <v>534</v>
      </c>
      <c r="E13" s="116"/>
      <c r="F13" s="116"/>
      <c r="G13" s="116"/>
      <c r="H13" s="116"/>
      <c r="I13" s="116"/>
      <c r="J13" s="116"/>
      <c r="K13" s="6"/>
      <c r="L13" s="6"/>
      <c r="M13" s="6"/>
    </row>
    <row r="14" spans="1:13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730" t="s">
        <v>13</v>
      </c>
      <c r="B15" s="730" t="s">
        <v>388</v>
      </c>
      <c r="C15" s="730"/>
      <c r="D15" s="730"/>
      <c r="E15" s="730" t="s">
        <v>15</v>
      </c>
      <c r="F15" s="730" t="s">
        <v>389</v>
      </c>
      <c r="G15" s="730" t="s">
        <v>17</v>
      </c>
      <c r="H15" s="730" t="s">
        <v>18</v>
      </c>
      <c r="I15" s="730" t="s">
        <v>390</v>
      </c>
      <c r="J15" s="730" t="s">
        <v>20</v>
      </c>
      <c r="K15" s="730" t="s">
        <v>21</v>
      </c>
      <c r="L15" s="730" t="s">
        <v>22</v>
      </c>
      <c r="M15" s="730"/>
    </row>
    <row r="16" spans="1:13">
      <c r="A16" s="730"/>
      <c r="B16" s="731"/>
      <c r="C16" s="731"/>
      <c r="D16" s="731"/>
      <c r="E16" s="731"/>
      <c r="F16" s="731"/>
      <c r="G16" s="731"/>
      <c r="H16" s="730"/>
      <c r="I16" s="731"/>
      <c r="J16" s="730"/>
      <c r="K16" s="731"/>
      <c r="L16" s="731"/>
      <c r="M16" s="731"/>
    </row>
    <row r="17" spans="1:13" ht="15">
      <c r="A17" s="12">
        <v>1</v>
      </c>
      <c r="B17" s="58" t="s">
        <v>96</v>
      </c>
      <c r="C17" s="50"/>
      <c r="D17" s="50"/>
      <c r="E17" s="28">
        <v>2002</v>
      </c>
      <c r="F17" s="45" t="s">
        <v>91</v>
      </c>
      <c r="G17" s="127" t="s">
        <v>24</v>
      </c>
      <c r="H17" s="135">
        <v>83.45</v>
      </c>
      <c r="I17" s="79">
        <v>120</v>
      </c>
      <c r="J17" s="14">
        <v>20</v>
      </c>
      <c r="K17" s="16">
        <v>1</v>
      </c>
      <c r="L17" s="17" t="s">
        <v>25</v>
      </c>
      <c r="M17" s="21"/>
    </row>
    <row r="18" spans="1:13" ht="15">
      <c r="A18" s="12">
        <f>A17+1</f>
        <v>2</v>
      </c>
      <c r="B18" s="49" t="s">
        <v>149</v>
      </c>
      <c r="C18" s="50"/>
      <c r="D18" s="50"/>
      <c r="E18" s="28">
        <v>2002</v>
      </c>
      <c r="F18" s="45" t="s">
        <v>23</v>
      </c>
      <c r="G18" s="120" t="s">
        <v>35</v>
      </c>
      <c r="H18" s="135">
        <v>78.650000000000006</v>
      </c>
      <c r="I18" s="79">
        <v>101</v>
      </c>
      <c r="J18" s="14">
        <v>18</v>
      </c>
      <c r="K18" s="14">
        <v>1</v>
      </c>
      <c r="L18" s="60" t="s">
        <v>70</v>
      </c>
      <c r="M18" s="84"/>
    </row>
    <row r="19" spans="1:13" ht="15">
      <c r="A19" s="335">
        <f t="shared" ref="A19:A26" si="0">A18+1</f>
        <v>3</v>
      </c>
      <c r="B19" s="195" t="s">
        <v>333</v>
      </c>
      <c r="C19" s="55"/>
      <c r="D19" s="55"/>
      <c r="E19" s="28">
        <v>2002</v>
      </c>
      <c r="F19" s="45">
        <v>1</v>
      </c>
      <c r="G19" s="129" t="s">
        <v>27</v>
      </c>
      <c r="H19" s="135">
        <v>81.900000000000006</v>
      </c>
      <c r="I19" s="79">
        <v>90</v>
      </c>
      <c r="J19" s="490" t="s">
        <v>533</v>
      </c>
      <c r="K19" s="67">
        <v>1</v>
      </c>
      <c r="L19" s="17" t="s">
        <v>341</v>
      </c>
      <c r="M19" s="21"/>
    </row>
    <row r="20" spans="1:13" ht="15">
      <c r="A20" s="335">
        <f t="shared" si="0"/>
        <v>4</v>
      </c>
      <c r="B20" s="49" t="s">
        <v>236</v>
      </c>
      <c r="C20" s="50"/>
      <c r="D20" s="50"/>
      <c r="E20" s="28">
        <v>2002</v>
      </c>
      <c r="F20" s="45" t="s">
        <v>23</v>
      </c>
      <c r="G20" s="120" t="s">
        <v>31</v>
      </c>
      <c r="H20" s="135">
        <v>82.2</v>
      </c>
      <c r="I20" s="79">
        <v>86</v>
      </c>
      <c r="J20" s="14">
        <v>16</v>
      </c>
      <c r="K20" s="52">
        <v>1</v>
      </c>
      <c r="L20" s="20" t="s">
        <v>239</v>
      </c>
      <c r="M20" s="62"/>
    </row>
    <row r="21" spans="1:13" ht="15">
      <c r="A21" s="335">
        <f t="shared" si="0"/>
        <v>5</v>
      </c>
      <c r="B21" s="49" t="s">
        <v>126</v>
      </c>
      <c r="C21" s="50"/>
      <c r="D21" s="50"/>
      <c r="E21" s="44">
        <v>2002</v>
      </c>
      <c r="F21" s="45">
        <v>1</v>
      </c>
      <c r="G21" s="120" t="s">
        <v>29</v>
      </c>
      <c r="H21" s="135">
        <v>83.55</v>
      </c>
      <c r="I21" s="79">
        <v>80</v>
      </c>
      <c r="J21" s="14">
        <v>15</v>
      </c>
      <c r="K21" s="112">
        <v>1</v>
      </c>
      <c r="L21" s="25" t="s">
        <v>65</v>
      </c>
      <c r="M21" s="26"/>
    </row>
    <row r="22" spans="1:13" ht="15">
      <c r="A22" s="335">
        <f t="shared" si="0"/>
        <v>6</v>
      </c>
      <c r="B22" s="49" t="s">
        <v>207</v>
      </c>
      <c r="C22" s="50"/>
      <c r="D22" s="50"/>
      <c r="E22" s="122">
        <v>2001</v>
      </c>
      <c r="F22" s="45" t="s">
        <v>23</v>
      </c>
      <c r="G22" s="127" t="s">
        <v>217</v>
      </c>
      <c r="H22" s="135">
        <v>84.3</v>
      </c>
      <c r="I22" s="79">
        <v>71</v>
      </c>
      <c r="J22" s="14">
        <v>14</v>
      </c>
      <c r="K22" s="52">
        <v>2</v>
      </c>
      <c r="L22" s="339" t="s">
        <v>215</v>
      </c>
      <c r="M22" s="66"/>
    </row>
    <row r="23" spans="1:13" ht="15">
      <c r="A23" s="335">
        <f t="shared" si="0"/>
        <v>7</v>
      </c>
      <c r="B23" s="49" t="s">
        <v>274</v>
      </c>
      <c r="C23" s="50"/>
      <c r="D23" s="50"/>
      <c r="E23" s="28">
        <v>2002</v>
      </c>
      <c r="F23" s="45">
        <v>1</v>
      </c>
      <c r="G23" s="127" t="s">
        <v>278</v>
      </c>
      <c r="H23" s="136">
        <v>83.45</v>
      </c>
      <c r="I23" s="79">
        <v>68</v>
      </c>
      <c r="J23" s="14">
        <v>13</v>
      </c>
      <c r="K23" s="52">
        <v>2</v>
      </c>
      <c r="L23" s="60" t="s">
        <v>277</v>
      </c>
      <c r="M23" s="48"/>
    </row>
    <row r="24" spans="1:13" ht="15">
      <c r="A24" s="335">
        <f t="shared" si="0"/>
        <v>8</v>
      </c>
      <c r="B24" s="49" t="s">
        <v>486</v>
      </c>
      <c r="C24" s="50"/>
      <c r="D24" s="50"/>
      <c r="E24" s="28">
        <v>2001</v>
      </c>
      <c r="F24" s="45">
        <v>1</v>
      </c>
      <c r="G24" s="127" t="s">
        <v>32</v>
      </c>
      <c r="H24" s="135">
        <v>84.1</v>
      </c>
      <c r="I24" s="79">
        <v>62</v>
      </c>
      <c r="J24" s="14">
        <v>12</v>
      </c>
      <c r="K24" s="52">
        <v>3</v>
      </c>
      <c r="L24" s="20" t="s">
        <v>487</v>
      </c>
      <c r="M24" s="62"/>
    </row>
    <row r="25" spans="1:13" ht="15">
      <c r="A25" s="335">
        <f t="shared" si="0"/>
        <v>9</v>
      </c>
      <c r="B25" s="58" t="s">
        <v>365</v>
      </c>
      <c r="C25" s="50"/>
      <c r="D25" s="50"/>
      <c r="E25" s="59">
        <v>2001</v>
      </c>
      <c r="F25" s="45">
        <v>1</v>
      </c>
      <c r="G25" s="120" t="s">
        <v>33</v>
      </c>
      <c r="H25" s="135">
        <v>83.3</v>
      </c>
      <c r="I25" s="79">
        <v>50</v>
      </c>
      <c r="J25" s="14">
        <v>11</v>
      </c>
      <c r="K25" s="52"/>
      <c r="L25" s="60" t="s">
        <v>372</v>
      </c>
      <c r="M25" s="61"/>
    </row>
    <row r="26" spans="1:13" ht="15">
      <c r="A26" s="335">
        <f t="shared" si="0"/>
        <v>10</v>
      </c>
      <c r="B26" s="19" t="s">
        <v>357</v>
      </c>
      <c r="C26" s="30"/>
      <c r="D26" s="30"/>
      <c r="E26" s="44">
        <v>2002</v>
      </c>
      <c r="F26" s="45">
        <v>1</v>
      </c>
      <c r="G26" s="120" t="s">
        <v>358</v>
      </c>
      <c r="H26" s="91">
        <v>80.349999999999994</v>
      </c>
      <c r="I26" s="79">
        <v>24</v>
      </c>
      <c r="J26" s="14">
        <v>10</v>
      </c>
      <c r="K26" s="79"/>
      <c r="L26" s="125" t="s">
        <v>360</v>
      </c>
      <c r="M26" s="26"/>
    </row>
    <row r="30" spans="1:13" ht="13.5">
      <c r="A30" s="35" t="s">
        <v>37</v>
      </c>
      <c r="B30" s="2"/>
      <c r="C30" s="2"/>
      <c r="D30" s="432" t="s">
        <v>382</v>
      </c>
      <c r="E30" s="11"/>
      <c r="F30" s="2"/>
      <c r="G30" s="160"/>
      <c r="H30" s="161" t="s">
        <v>41</v>
      </c>
      <c r="I30" s="2"/>
      <c r="J30" s="432" t="s">
        <v>599</v>
      </c>
      <c r="K30" s="38"/>
      <c r="L30" s="432"/>
      <c r="M30" s="36"/>
    </row>
    <row r="31" spans="1:13" ht="13.5">
      <c r="A31" s="37"/>
      <c r="B31" s="432"/>
      <c r="C31" s="432"/>
      <c r="D31" s="2"/>
      <c r="E31" s="2"/>
      <c r="F31" s="2"/>
      <c r="G31" s="160"/>
      <c r="H31" s="161"/>
      <c r="I31" s="2"/>
      <c r="J31" s="432"/>
      <c r="K31" s="432"/>
      <c r="L31" s="162"/>
    </row>
    <row r="32" spans="1:13" ht="13.5">
      <c r="A32" s="37" t="s">
        <v>40</v>
      </c>
      <c r="B32" s="432"/>
      <c r="C32" s="432"/>
      <c r="D32" s="38" t="s">
        <v>39</v>
      </c>
      <c r="E32" s="11"/>
      <c r="F32" s="2"/>
      <c r="G32" s="160"/>
      <c r="H32" s="161" t="s">
        <v>38</v>
      </c>
      <c r="I32" s="2"/>
      <c r="J32" s="432"/>
      <c r="K32" s="432" t="s">
        <v>608</v>
      </c>
      <c r="L32" s="162"/>
      <c r="M32" s="36"/>
    </row>
  </sheetData>
  <sortState ref="B17:L26">
    <sortCondition descending="1" ref="I17:I26"/>
  </sortState>
  <mergeCells count="26"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A7:C7"/>
    <mergeCell ref="D7:J7"/>
    <mergeCell ref="K7:M7"/>
    <mergeCell ref="A8:B8"/>
    <mergeCell ref="C8:J8"/>
    <mergeCell ref="K8:M8"/>
    <mergeCell ref="A6:C6"/>
    <mergeCell ref="K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topLeftCell="A4" zoomScaleNormal="100" zoomScaleSheetLayoutView="100" workbookViewId="0">
      <selection activeCell="A26" sqref="A26:K26"/>
    </sheetView>
  </sheetViews>
  <sheetFormatPr defaultRowHeight="12.75"/>
  <cols>
    <col min="4" max="4" width="5.570312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3.7109375" customWidth="1"/>
    <col min="14" max="14" width="3" customWidth="1"/>
  </cols>
  <sheetData>
    <row r="1" spans="1:13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</row>
    <row r="4" spans="1:13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</row>
    <row r="6" spans="1:13" ht="13.5">
      <c r="A6" s="735" t="s">
        <v>379</v>
      </c>
      <c r="B6" s="735"/>
      <c r="C6" s="735"/>
      <c r="D6" s="100"/>
      <c r="E6" s="100"/>
      <c r="F6" s="100"/>
      <c r="G6" s="100"/>
      <c r="H6" s="100"/>
      <c r="I6" s="100"/>
      <c r="J6" s="100"/>
      <c r="K6" s="736" t="s">
        <v>393</v>
      </c>
      <c r="L6" s="736"/>
      <c r="M6" s="736"/>
    </row>
    <row r="7" spans="1:13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736" t="s">
        <v>4</v>
      </c>
      <c r="L7" s="736"/>
      <c r="M7" s="736"/>
    </row>
    <row r="8" spans="1:13" ht="12.75" customHeight="1">
      <c r="A8" s="743" t="s">
        <v>5</v>
      </c>
      <c r="B8" s="743"/>
      <c r="C8" s="744" t="s">
        <v>396</v>
      </c>
      <c r="D8" s="763"/>
      <c r="E8" s="763"/>
      <c r="F8" s="763"/>
      <c r="G8" s="763"/>
      <c r="H8" s="763"/>
      <c r="I8" s="763"/>
      <c r="J8" s="764"/>
      <c r="K8" s="765" t="s">
        <v>6</v>
      </c>
      <c r="L8" s="766"/>
      <c r="M8" s="767"/>
    </row>
    <row r="9" spans="1:13">
      <c r="A9" s="747">
        <v>120</v>
      </c>
      <c r="B9" s="747"/>
      <c r="C9" s="4"/>
      <c r="D9" s="748" t="s">
        <v>386</v>
      </c>
      <c r="E9" s="749"/>
      <c r="F9" s="749"/>
      <c r="G9" s="749"/>
      <c r="H9" s="749"/>
      <c r="I9" s="749"/>
      <c r="J9" s="749"/>
      <c r="K9" s="118" t="s">
        <v>394</v>
      </c>
      <c r="L9" s="118" t="s">
        <v>9</v>
      </c>
      <c r="M9" s="118" t="s">
        <v>395</v>
      </c>
    </row>
    <row r="10" spans="1:13">
      <c r="A10" s="747"/>
      <c r="B10" s="747"/>
      <c r="C10" s="4"/>
      <c r="D10" s="748" t="s">
        <v>604</v>
      </c>
      <c r="E10" s="749"/>
      <c r="F10" s="749"/>
      <c r="G10" s="749"/>
      <c r="H10" s="749"/>
      <c r="I10" s="749"/>
      <c r="J10" s="749"/>
      <c r="K10" s="118">
        <v>90</v>
      </c>
      <c r="L10" s="118">
        <v>75</v>
      </c>
      <c r="M10" s="118">
        <v>60</v>
      </c>
    </row>
    <row r="11" spans="1:13" ht="13.5" thickBot="1">
      <c r="A11" s="5"/>
      <c r="B11" s="5"/>
      <c r="C11" s="4"/>
      <c r="D11" s="116"/>
      <c r="E11" s="116"/>
      <c r="F11" s="116"/>
      <c r="G11" s="116"/>
      <c r="H11" s="116"/>
      <c r="I11" s="116"/>
      <c r="J11" s="116"/>
      <c r="K11" s="6"/>
      <c r="L11" s="6"/>
      <c r="M11" s="6"/>
    </row>
    <row r="12" spans="1:13">
      <c r="A12" s="7" t="s">
        <v>11</v>
      </c>
      <c r="B12" s="620"/>
      <c r="C12" s="621">
        <v>41</v>
      </c>
      <c r="E12" s="116"/>
      <c r="F12" s="116"/>
      <c r="G12" s="116"/>
      <c r="H12" s="116"/>
      <c r="I12" s="116"/>
      <c r="J12" s="116"/>
      <c r="K12" s="6"/>
      <c r="L12" s="6"/>
      <c r="M12" s="6"/>
    </row>
    <row r="13" spans="1:13" ht="13.5" thickBot="1">
      <c r="A13" s="8" t="s">
        <v>12</v>
      </c>
      <c r="B13" s="622"/>
      <c r="C13" s="623">
        <v>546</v>
      </c>
      <c r="E13" s="116"/>
      <c r="F13" s="116"/>
      <c r="G13" s="116"/>
      <c r="H13" s="116"/>
      <c r="I13" s="116"/>
      <c r="J13" s="116"/>
      <c r="K13" s="6"/>
      <c r="L13" s="6"/>
      <c r="M13" s="6"/>
    </row>
    <row r="14" spans="1:13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730" t="s">
        <v>13</v>
      </c>
      <c r="B15" s="730" t="s">
        <v>388</v>
      </c>
      <c r="C15" s="730"/>
      <c r="D15" s="730"/>
      <c r="E15" s="730" t="s">
        <v>15</v>
      </c>
      <c r="F15" s="730" t="s">
        <v>389</v>
      </c>
      <c r="G15" s="730" t="s">
        <v>17</v>
      </c>
      <c r="H15" s="730" t="s">
        <v>18</v>
      </c>
      <c r="I15" s="730" t="s">
        <v>390</v>
      </c>
      <c r="J15" s="730" t="s">
        <v>20</v>
      </c>
      <c r="K15" s="730" t="s">
        <v>21</v>
      </c>
      <c r="L15" s="730" t="s">
        <v>22</v>
      </c>
      <c r="M15" s="730"/>
    </row>
    <row r="16" spans="1:13">
      <c r="A16" s="730"/>
      <c r="B16" s="731"/>
      <c r="C16" s="731"/>
      <c r="D16" s="731"/>
      <c r="E16" s="731"/>
      <c r="F16" s="731"/>
      <c r="G16" s="731"/>
      <c r="H16" s="730"/>
      <c r="I16" s="731"/>
      <c r="J16" s="730"/>
      <c r="K16" s="730"/>
      <c r="L16" s="730"/>
      <c r="M16" s="730"/>
    </row>
    <row r="17" spans="1:13" ht="15">
      <c r="A17" s="12">
        <v>1</v>
      </c>
      <c r="B17" s="49" t="s">
        <v>197</v>
      </c>
      <c r="C17" s="50"/>
      <c r="D17" s="50"/>
      <c r="E17" s="44">
        <v>2001</v>
      </c>
      <c r="F17" s="45" t="s">
        <v>91</v>
      </c>
      <c r="G17" s="127" t="s">
        <v>196</v>
      </c>
      <c r="H17" s="136">
        <v>102</v>
      </c>
      <c r="I17" s="79">
        <v>126</v>
      </c>
      <c r="J17" s="14">
        <v>20</v>
      </c>
      <c r="K17" s="67">
        <v>1</v>
      </c>
      <c r="L17" s="81" t="s">
        <v>195</v>
      </c>
      <c r="M17" s="66"/>
    </row>
    <row r="18" spans="1:13" ht="15">
      <c r="A18" s="12">
        <f>A17+1</f>
        <v>2</v>
      </c>
      <c r="B18" s="55" t="s">
        <v>165</v>
      </c>
      <c r="C18" s="55"/>
      <c r="D18" s="55"/>
      <c r="E18" s="122">
        <v>2001</v>
      </c>
      <c r="F18" s="45">
        <v>1</v>
      </c>
      <c r="G18" s="127" t="s">
        <v>74</v>
      </c>
      <c r="H18" s="136">
        <v>87.15</v>
      </c>
      <c r="I18" s="79">
        <v>90</v>
      </c>
      <c r="J18" s="14">
        <v>18</v>
      </c>
      <c r="K18" s="52">
        <v>1</v>
      </c>
      <c r="L18" s="486" t="s">
        <v>170</v>
      </c>
      <c r="M18" s="487"/>
    </row>
    <row r="19" spans="1:13" ht="15">
      <c r="A19" s="12">
        <f t="shared" ref="A19:A24" si="0">A18+1</f>
        <v>3</v>
      </c>
      <c r="B19" s="19" t="s">
        <v>181</v>
      </c>
      <c r="C19" s="30"/>
      <c r="D19" s="30"/>
      <c r="E19" s="44">
        <v>2001</v>
      </c>
      <c r="F19" s="45" t="s">
        <v>23</v>
      </c>
      <c r="G19" s="127" t="s">
        <v>182</v>
      </c>
      <c r="H19" s="136">
        <v>91.3</v>
      </c>
      <c r="I19" s="79">
        <v>84</v>
      </c>
      <c r="J19" s="16">
        <v>16</v>
      </c>
      <c r="K19" s="65">
        <v>2</v>
      </c>
      <c r="L19" s="338" t="s">
        <v>176</v>
      </c>
      <c r="M19" s="485"/>
    </row>
    <row r="20" spans="1:13" ht="15">
      <c r="A20" s="12">
        <f t="shared" si="0"/>
        <v>4</v>
      </c>
      <c r="B20" s="49" t="s">
        <v>348</v>
      </c>
      <c r="C20" s="50"/>
      <c r="D20" s="50"/>
      <c r="E20" s="44">
        <v>2002</v>
      </c>
      <c r="F20" s="45">
        <v>1</v>
      </c>
      <c r="G20" s="127" t="s">
        <v>26</v>
      </c>
      <c r="H20" s="136">
        <v>94.4</v>
      </c>
      <c r="I20" s="79">
        <v>84</v>
      </c>
      <c r="J20" s="14">
        <v>15</v>
      </c>
      <c r="K20" s="52">
        <v>2</v>
      </c>
      <c r="L20" s="23" t="s">
        <v>352</v>
      </c>
      <c r="M20" s="62"/>
    </row>
    <row r="21" spans="1:13" ht="15">
      <c r="A21" s="12">
        <f t="shared" si="0"/>
        <v>5</v>
      </c>
      <c r="B21" s="49" t="s">
        <v>310</v>
      </c>
      <c r="C21" s="50"/>
      <c r="D21" s="50"/>
      <c r="E21" s="28">
        <v>2002</v>
      </c>
      <c r="F21" s="45">
        <v>1</v>
      </c>
      <c r="G21" s="127" t="s">
        <v>322</v>
      </c>
      <c r="H21" s="136">
        <v>85.25</v>
      </c>
      <c r="I21" s="79">
        <v>78</v>
      </c>
      <c r="J21" s="14">
        <v>14</v>
      </c>
      <c r="K21" s="52">
        <v>2</v>
      </c>
      <c r="L21" s="64" t="s">
        <v>321</v>
      </c>
      <c r="M21" s="66"/>
    </row>
    <row r="22" spans="1:13" ht="15">
      <c r="A22" s="12">
        <f t="shared" si="0"/>
        <v>6</v>
      </c>
      <c r="B22" s="49" t="s">
        <v>153</v>
      </c>
      <c r="C22" s="50"/>
      <c r="D22" s="50"/>
      <c r="E22" s="122">
        <v>2002</v>
      </c>
      <c r="F22" s="45">
        <v>1</v>
      </c>
      <c r="G22" s="120" t="s">
        <v>35</v>
      </c>
      <c r="H22" s="136">
        <v>119.5</v>
      </c>
      <c r="I22" s="79">
        <v>64</v>
      </c>
      <c r="J22" s="14">
        <v>13</v>
      </c>
      <c r="K22" s="52">
        <v>3</v>
      </c>
      <c r="L22" s="393" t="s">
        <v>72</v>
      </c>
      <c r="M22" s="75"/>
    </row>
    <row r="23" spans="1:13" ht="15">
      <c r="A23" s="12">
        <f t="shared" si="0"/>
        <v>7</v>
      </c>
      <c r="B23" s="49" t="s">
        <v>308</v>
      </c>
      <c r="C23" s="50"/>
      <c r="D23" s="68"/>
      <c r="E23" s="28">
        <v>2002</v>
      </c>
      <c r="F23" s="45">
        <v>1</v>
      </c>
      <c r="G23" s="127" t="s">
        <v>322</v>
      </c>
      <c r="H23" s="136">
        <v>104.8</v>
      </c>
      <c r="I23" s="79">
        <v>62</v>
      </c>
      <c r="J23" s="14">
        <v>12</v>
      </c>
      <c r="K23" s="401">
        <v>3</v>
      </c>
      <c r="L23" s="17" t="s">
        <v>315</v>
      </c>
      <c r="M23" s="79"/>
    </row>
    <row r="24" spans="1:13" ht="15">
      <c r="A24" s="12">
        <f t="shared" si="0"/>
        <v>8</v>
      </c>
      <c r="B24" s="19" t="s">
        <v>347</v>
      </c>
      <c r="C24" s="30"/>
      <c r="D24" s="30"/>
      <c r="E24" s="44">
        <v>2001</v>
      </c>
      <c r="F24" s="45">
        <v>1</v>
      </c>
      <c r="G24" s="127" t="s">
        <v>26</v>
      </c>
      <c r="H24" s="516">
        <v>112.75</v>
      </c>
      <c r="I24" s="79">
        <v>40</v>
      </c>
      <c r="J24" s="14">
        <v>11</v>
      </c>
      <c r="K24" s="79"/>
      <c r="L24" s="157" t="s">
        <v>351</v>
      </c>
      <c r="M24" s="26"/>
    </row>
    <row r="26" spans="1:13" ht="15.75">
      <c r="A26" s="716" t="s">
        <v>626</v>
      </c>
      <c r="B26" s="416"/>
      <c r="C26" s="717"/>
      <c r="D26" s="717"/>
      <c r="E26" s="412"/>
      <c r="F26" s="412"/>
      <c r="G26" s="86"/>
      <c r="H26" s="187"/>
      <c r="I26" s="689"/>
      <c r="J26" s="101"/>
    </row>
    <row r="28" spans="1:13" ht="13.5">
      <c r="A28" s="35" t="s">
        <v>37</v>
      </c>
      <c r="B28" s="2"/>
      <c r="C28" s="2"/>
      <c r="D28" s="432" t="s">
        <v>382</v>
      </c>
      <c r="E28" s="11"/>
      <c r="F28" s="2"/>
      <c r="G28" s="160"/>
      <c r="H28" s="161" t="s">
        <v>41</v>
      </c>
      <c r="I28" s="2"/>
      <c r="J28" s="432" t="s">
        <v>599</v>
      </c>
      <c r="K28" s="38"/>
      <c r="L28" s="432"/>
      <c r="M28" s="432"/>
    </row>
    <row r="29" spans="1:13" ht="13.5">
      <c r="A29" s="37"/>
      <c r="B29" s="432"/>
      <c r="C29" s="432"/>
      <c r="D29" s="2"/>
      <c r="E29" s="2"/>
      <c r="F29" s="2"/>
      <c r="G29" s="160"/>
      <c r="H29" s="161"/>
      <c r="I29" s="2"/>
      <c r="J29" s="432"/>
      <c r="K29" s="432"/>
      <c r="L29" s="162"/>
    </row>
    <row r="30" spans="1:13" ht="13.5">
      <c r="A30" s="37" t="s">
        <v>40</v>
      </c>
      <c r="B30" s="432"/>
      <c r="C30" s="432"/>
      <c r="D30" s="38" t="s">
        <v>39</v>
      </c>
      <c r="E30" s="11"/>
      <c r="F30" s="2"/>
      <c r="G30" s="160"/>
      <c r="H30" s="161" t="s">
        <v>38</v>
      </c>
      <c r="I30" s="2"/>
      <c r="J30" s="432"/>
      <c r="K30" s="432" t="s">
        <v>608</v>
      </c>
      <c r="L30" s="162"/>
      <c r="M30" s="432"/>
    </row>
  </sheetData>
  <sortState ref="B17:M24">
    <sortCondition descending="1" ref="I17:I24"/>
  </sortState>
  <mergeCells count="26"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A7:C7"/>
    <mergeCell ref="D7:J7"/>
    <mergeCell ref="K7:M7"/>
    <mergeCell ref="A8:B8"/>
    <mergeCell ref="C8:J8"/>
    <mergeCell ref="K8:M8"/>
    <mergeCell ref="A6:C6"/>
    <mergeCell ref="K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WhiteSpace="0" view="pageBreakPreview" topLeftCell="A9" zoomScaleNormal="90" zoomScaleSheetLayoutView="100" zoomScalePageLayoutView="91" workbookViewId="0">
      <selection activeCell="A29" sqref="A29:H29"/>
    </sheetView>
  </sheetViews>
  <sheetFormatPr defaultColWidth="9.140625" defaultRowHeight="12.75"/>
  <cols>
    <col min="1" max="1" width="7.140625" style="11" customWidth="1"/>
    <col min="2" max="2" width="9.140625" style="11"/>
    <col min="3" max="3" width="11.28515625" style="11" customWidth="1"/>
    <col min="4" max="4" width="9" style="11" customWidth="1"/>
    <col min="5" max="5" width="7.85546875" style="11" customWidth="1"/>
    <col min="6" max="6" width="7.140625" style="11" customWidth="1"/>
    <col min="7" max="7" width="29" style="11" customWidth="1"/>
    <col min="8" max="9" width="7.140625" style="11" customWidth="1"/>
    <col min="10" max="10" width="7" style="11" customWidth="1"/>
    <col min="11" max="15" width="7.140625" style="11" customWidth="1"/>
    <col min="16" max="16" width="7.140625" style="165" customWidth="1"/>
    <col min="17" max="17" width="12.5703125" style="11" customWidth="1"/>
    <col min="18" max="18" width="14" style="11" customWidth="1"/>
    <col min="19" max="16384" width="9.140625" style="11"/>
  </cols>
  <sheetData>
    <row r="1" spans="1:24" ht="18.75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</row>
    <row r="2" spans="1:24" ht="18.75">
      <c r="A2" s="768" t="s">
        <v>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</row>
    <row r="3" spans="1:24" ht="18.75">
      <c r="A3" s="768" t="s">
        <v>376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</row>
    <row r="4" spans="1:24" ht="15.75">
      <c r="A4" s="741" t="s">
        <v>377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</row>
    <row r="5" spans="1:24" ht="15.75" customHeight="1">
      <c r="A5" s="741" t="s">
        <v>378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</row>
    <row r="6" spans="1:24" ht="13.5">
      <c r="A6" s="735" t="s">
        <v>379</v>
      </c>
      <c r="B6" s="735"/>
      <c r="C6" s="7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35" t="s">
        <v>393</v>
      </c>
      <c r="Q6" s="735"/>
      <c r="R6" s="735"/>
    </row>
    <row r="7" spans="1:24" ht="16.5" customHeight="1">
      <c r="A7" s="739" t="s">
        <v>380</v>
      </c>
      <c r="B7" s="739"/>
      <c r="C7" s="740"/>
      <c r="D7" s="741" t="s">
        <v>401</v>
      </c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70" t="s">
        <v>4</v>
      </c>
      <c r="Q7" s="770"/>
      <c r="R7" s="770"/>
    </row>
    <row r="8" spans="1:24" ht="15.75">
      <c r="A8" s="771" t="s">
        <v>5</v>
      </c>
      <c r="B8" s="771"/>
      <c r="C8" s="771"/>
      <c r="D8" s="772" t="s">
        <v>410</v>
      </c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73"/>
      <c r="P8" s="774" t="s">
        <v>6</v>
      </c>
      <c r="Q8" s="774"/>
      <c r="R8" s="774"/>
      <c r="X8" t="s">
        <v>402</v>
      </c>
    </row>
    <row r="9" spans="1:24" ht="17.25" customHeight="1">
      <c r="A9" s="175" t="s">
        <v>403</v>
      </c>
      <c r="B9" s="175" t="s">
        <v>404</v>
      </c>
      <c r="C9" s="175" t="s">
        <v>46</v>
      </c>
      <c r="D9" s="773" t="s">
        <v>405</v>
      </c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118" t="s">
        <v>394</v>
      </c>
      <c r="Q9" s="118" t="s">
        <v>9</v>
      </c>
      <c r="R9" s="118" t="s">
        <v>395</v>
      </c>
    </row>
    <row r="10" spans="1:24" ht="15.75">
      <c r="A10" s="175">
        <v>150</v>
      </c>
      <c r="B10" s="175">
        <v>207</v>
      </c>
      <c r="C10" s="175">
        <v>251</v>
      </c>
      <c r="D10" s="773" t="s">
        <v>406</v>
      </c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12">
        <v>90</v>
      </c>
      <c r="Q10" s="12">
        <v>70</v>
      </c>
      <c r="R10" s="12">
        <v>50</v>
      </c>
      <c r="U10" t="s">
        <v>402</v>
      </c>
    </row>
    <row r="11" spans="1:24" ht="11.25" customHeight="1" thickBot="1">
      <c r="A11" s="1"/>
      <c r="B11" s="1"/>
      <c r="C11" s="1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6"/>
      <c r="Q11" s="116"/>
      <c r="R11" s="116"/>
      <c r="U11"/>
    </row>
    <row r="12" spans="1:24" ht="15.75">
      <c r="A12" s="1"/>
      <c r="B12" s="7" t="s">
        <v>11</v>
      </c>
      <c r="C12" s="620"/>
      <c r="D12" s="621">
        <v>41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6"/>
      <c r="Q12" s="116"/>
      <c r="R12" s="116"/>
      <c r="U12"/>
    </row>
    <row r="13" spans="1:24" ht="16.5" thickBot="1">
      <c r="A13" s="1"/>
      <c r="B13" s="8" t="s">
        <v>12</v>
      </c>
      <c r="C13" s="622"/>
      <c r="D13" s="623">
        <v>546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6"/>
      <c r="Q13" s="116"/>
      <c r="R13" s="116"/>
      <c r="U13"/>
    </row>
    <row r="14" spans="1:24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2"/>
      <c r="Q14" s="2"/>
      <c r="R14" s="2"/>
    </row>
    <row r="15" spans="1:24" ht="12.75" customHeight="1">
      <c r="A15" s="780" t="s">
        <v>13</v>
      </c>
      <c r="B15" s="775" t="s">
        <v>14</v>
      </c>
      <c r="C15" s="775"/>
      <c r="D15" s="775"/>
      <c r="E15" s="782" t="s">
        <v>15</v>
      </c>
      <c r="F15" s="782" t="s">
        <v>389</v>
      </c>
      <c r="G15" s="775" t="s">
        <v>17</v>
      </c>
      <c r="H15" s="782" t="s">
        <v>18</v>
      </c>
      <c r="I15" s="782" t="s">
        <v>390</v>
      </c>
      <c r="J15" s="782" t="s">
        <v>13</v>
      </c>
      <c r="K15" s="784" t="s">
        <v>19</v>
      </c>
      <c r="L15" s="784"/>
      <c r="M15" s="784" t="s">
        <v>13</v>
      </c>
      <c r="N15" s="782" t="s">
        <v>407</v>
      </c>
      <c r="O15" s="782" t="s">
        <v>20</v>
      </c>
      <c r="P15" s="782" t="s">
        <v>21</v>
      </c>
      <c r="Q15" s="775" t="s">
        <v>22</v>
      </c>
      <c r="R15" s="776"/>
    </row>
    <row r="16" spans="1:24" ht="23.25" customHeight="1" thickBot="1">
      <c r="A16" s="781"/>
      <c r="B16" s="777"/>
      <c r="C16" s="777"/>
      <c r="D16" s="777"/>
      <c r="E16" s="783"/>
      <c r="F16" s="783"/>
      <c r="G16" s="777"/>
      <c r="H16" s="783"/>
      <c r="I16" s="783"/>
      <c r="J16" s="783"/>
      <c r="K16" s="429" t="s">
        <v>408</v>
      </c>
      <c r="L16" s="429" t="s">
        <v>409</v>
      </c>
      <c r="M16" s="785"/>
      <c r="N16" s="783"/>
      <c r="O16" s="783"/>
      <c r="P16" s="783"/>
      <c r="Q16" s="777"/>
      <c r="R16" s="778"/>
      <c r="S16" s="180"/>
    </row>
    <row r="17" spans="1:25" ht="15" customHeight="1">
      <c r="A17" s="573">
        <v>1</v>
      </c>
      <c r="B17" s="574" t="s">
        <v>362</v>
      </c>
      <c r="C17" s="575"/>
      <c r="D17" s="575"/>
      <c r="E17" s="576">
        <v>2001</v>
      </c>
      <c r="F17" s="577" t="s">
        <v>23</v>
      </c>
      <c r="G17" s="578" t="s">
        <v>33</v>
      </c>
      <c r="H17" s="550">
        <v>56.7</v>
      </c>
      <c r="I17" s="589">
        <v>144</v>
      </c>
      <c r="J17" s="579">
        <v>1</v>
      </c>
      <c r="K17" s="579">
        <v>210</v>
      </c>
      <c r="L17" s="719">
        <f t="shared" ref="L17:L27" si="0">K17/2</f>
        <v>105</v>
      </c>
      <c r="M17" s="719">
        <v>1</v>
      </c>
      <c r="N17" s="719">
        <f t="shared" ref="N17:N27" si="1">I17+L17</f>
        <v>249</v>
      </c>
      <c r="O17" s="580">
        <v>20</v>
      </c>
      <c r="P17" s="581">
        <v>1</v>
      </c>
      <c r="Q17" s="582" t="s">
        <v>371</v>
      </c>
      <c r="R17" s="583"/>
      <c r="T17" s="181"/>
      <c r="U17" s="182"/>
      <c r="V17" s="182"/>
      <c r="W17" s="181"/>
      <c r="X17" s="183"/>
      <c r="Y17" s="182"/>
    </row>
    <row r="18" spans="1:25" ht="15" customHeight="1">
      <c r="A18" s="584">
        <f>A17+1</f>
        <v>2</v>
      </c>
      <c r="B18" s="475" t="s">
        <v>329</v>
      </c>
      <c r="C18" s="30"/>
      <c r="D18" s="30"/>
      <c r="E18" s="28">
        <v>2002</v>
      </c>
      <c r="F18" s="45">
        <v>1</v>
      </c>
      <c r="G18" s="129" t="s">
        <v>27</v>
      </c>
      <c r="H18" s="134">
        <v>57.6</v>
      </c>
      <c r="I18" s="347">
        <v>143</v>
      </c>
      <c r="J18" s="79">
        <v>2</v>
      </c>
      <c r="K18" s="79">
        <v>194</v>
      </c>
      <c r="L18" s="588">
        <f t="shared" si="0"/>
        <v>97</v>
      </c>
      <c r="M18" s="588">
        <v>2</v>
      </c>
      <c r="N18" s="588">
        <f t="shared" si="1"/>
        <v>240</v>
      </c>
      <c r="O18" s="603" t="s">
        <v>533</v>
      </c>
      <c r="P18" s="46">
        <v>1</v>
      </c>
      <c r="Q18" s="47" t="s">
        <v>341</v>
      </c>
      <c r="R18" s="442"/>
      <c r="T18" s="181"/>
      <c r="U18" s="182"/>
      <c r="V18" s="182"/>
      <c r="W18" s="181"/>
      <c r="X18" s="183"/>
      <c r="Y18" s="182"/>
    </row>
    <row r="19" spans="1:25" ht="15" customHeight="1">
      <c r="A19" s="584">
        <f t="shared" ref="A19:A26" si="2">A18+1</f>
        <v>3</v>
      </c>
      <c r="B19" s="572" t="s">
        <v>335</v>
      </c>
      <c r="C19" s="50"/>
      <c r="D19" s="50"/>
      <c r="E19" s="28">
        <v>2002</v>
      </c>
      <c r="F19" s="45">
        <v>1</v>
      </c>
      <c r="G19" s="129" t="s">
        <v>27</v>
      </c>
      <c r="H19" s="134">
        <v>57</v>
      </c>
      <c r="I19" s="347">
        <v>106</v>
      </c>
      <c r="J19" s="67">
        <v>5</v>
      </c>
      <c r="K19" s="67">
        <v>164</v>
      </c>
      <c r="L19" s="588">
        <f t="shared" si="0"/>
        <v>82</v>
      </c>
      <c r="M19" s="588">
        <v>3</v>
      </c>
      <c r="N19" s="588">
        <f t="shared" si="1"/>
        <v>188</v>
      </c>
      <c r="O19" s="491" t="s">
        <v>533</v>
      </c>
      <c r="P19" s="67">
        <v>1</v>
      </c>
      <c r="Q19" s="20" t="s">
        <v>342</v>
      </c>
      <c r="R19" s="443"/>
    </row>
    <row r="20" spans="1:25" ht="15" customHeight="1">
      <c r="A20" s="584">
        <f t="shared" si="2"/>
        <v>4</v>
      </c>
      <c r="B20" s="50" t="s">
        <v>235</v>
      </c>
      <c r="C20" s="50"/>
      <c r="D20" s="50"/>
      <c r="E20" s="28">
        <v>2002</v>
      </c>
      <c r="F20" s="45" t="s">
        <v>23</v>
      </c>
      <c r="G20" s="120" t="s">
        <v>31</v>
      </c>
      <c r="H20" s="134">
        <v>57.9</v>
      </c>
      <c r="I20" s="347">
        <v>121</v>
      </c>
      <c r="J20" s="79">
        <v>3</v>
      </c>
      <c r="K20" s="79">
        <v>113</v>
      </c>
      <c r="L20" s="588">
        <f t="shared" si="0"/>
        <v>56.5</v>
      </c>
      <c r="M20" s="588">
        <v>8</v>
      </c>
      <c r="N20" s="588">
        <f t="shared" si="1"/>
        <v>177.5</v>
      </c>
      <c r="O20" s="14">
        <v>18</v>
      </c>
      <c r="P20" s="27">
        <v>1</v>
      </c>
      <c r="Q20" s="72" t="s">
        <v>238</v>
      </c>
      <c r="R20" s="706"/>
      <c r="T20" t="s">
        <v>402</v>
      </c>
      <c r="U20" t="s">
        <v>402</v>
      </c>
    </row>
    <row r="21" spans="1:25" ht="15" customHeight="1">
      <c r="A21" s="584">
        <f t="shared" si="2"/>
        <v>5</v>
      </c>
      <c r="B21" s="475" t="s">
        <v>77</v>
      </c>
      <c r="C21" s="30"/>
      <c r="D21" s="30"/>
      <c r="E21" s="44">
        <v>2002</v>
      </c>
      <c r="F21" s="45">
        <v>1</v>
      </c>
      <c r="G21" s="120" t="s">
        <v>45</v>
      </c>
      <c r="H21" s="134">
        <v>57.95</v>
      </c>
      <c r="I21" s="347">
        <v>110</v>
      </c>
      <c r="J21" s="79">
        <v>4</v>
      </c>
      <c r="K21" s="79">
        <v>118</v>
      </c>
      <c r="L21" s="588">
        <f t="shared" si="0"/>
        <v>59</v>
      </c>
      <c r="M21" s="588">
        <v>5</v>
      </c>
      <c r="N21" s="588">
        <f t="shared" si="1"/>
        <v>169</v>
      </c>
      <c r="O21" s="14">
        <v>16</v>
      </c>
      <c r="P21" s="79">
        <v>1</v>
      </c>
      <c r="Q21" s="125" t="s">
        <v>59</v>
      </c>
      <c r="R21" s="705"/>
    </row>
    <row r="22" spans="1:25" ht="15" customHeight="1">
      <c r="A22" s="584">
        <f t="shared" si="2"/>
        <v>6</v>
      </c>
      <c r="B22" s="55" t="s">
        <v>472</v>
      </c>
      <c r="C22" s="55"/>
      <c r="D22" s="55"/>
      <c r="E22" s="15">
        <v>2002</v>
      </c>
      <c r="F22" s="45">
        <v>1</v>
      </c>
      <c r="G22" s="120" t="s">
        <v>619</v>
      </c>
      <c r="H22" s="134">
        <v>56.65</v>
      </c>
      <c r="I22" s="347">
        <v>88</v>
      </c>
      <c r="J22" s="79">
        <v>7</v>
      </c>
      <c r="K22" s="79">
        <v>117</v>
      </c>
      <c r="L22" s="588">
        <f t="shared" si="0"/>
        <v>58.5</v>
      </c>
      <c r="M22" s="588">
        <v>6</v>
      </c>
      <c r="N22" s="588">
        <f t="shared" si="1"/>
        <v>146.5</v>
      </c>
      <c r="O22" s="14">
        <v>15</v>
      </c>
      <c r="P22" s="56">
        <v>1</v>
      </c>
      <c r="Q22" s="20" t="s">
        <v>473</v>
      </c>
      <c r="R22" s="705"/>
    </row>
    <row r="23" spans="1:25" ht="15" customHeight="1">
      <c r="A23" s="584">
        <f t="shared" si="2"/>
        <v>7</v>
      </c>
      <c r="B23" s="50" t="s">
        <v>260</v>
      </c>
      <c r="C23" s="50"/>
      <c r="D23" s="50"/>
      <c r="E23" s="28">
        <v>2002</v>
      </c>
      <c r="F23" s="45">
        <v>1</v>
      </c>
      <c r="G23" s="128" t="s">
        <v>32</v>
      </c>
      <c r="H23" s="134">
        <v>53.9</v>
      </c>
      <c r="I23" s="347">
        <v>79</v>
      </c>
      <c r="J23" s="79">
        <v>8</v>
      </c>
      <c r="K23" s="79">
        <v>114</v>
      </c>
      <c r="L23" s="588">
        <f t="shared" si="0"/>
        <v>57</v>
      </c>
      <c r="M23" s="588">
        <v>7</v>
      </c>
      <c r="N23" s="588">
        <f t="shared" si="1"/>
        <v>136</v>
      </c>
      <c r="O23" s="14">
        <v>14</v>
      </c>
      <c r="P23" s="52">
        <v>1</v>
      </c>
      <c r="Q23" s="20" t="s">
        <v>265</v>
      </c>
      <c r="R23" s="442"/>
    </row>
    <row r="24" spans="1:25" ht="15" customHeight="1">
      <c r="A24" s="584">
        <f t="shared" si="2"/>
        <v>8</v>
      </c>
      <c r="B24" s="572" t="s">
        <v>147</v>
      </c>
      <c r="C24" s="50"/>
      <c r="D24" s="50"/>
      <c r="E24" s="122">
        <v>2002</v>
      </c>
      <c r="F24" s="45">
        <v>1</v>
      </c>
      <c r="G24" s="120" t="s">
        <v>35</v>
      </c>
      <c r="H24" s="134">
        <v>56.65</v>
      </c>
      <c r="I24" s="347">
        <v>90</v>
      </c>
      <c r="J24" s="79">
        <v>6</v>
      </c>
      <c r="K24" s="79">
        <v>86</v>
      </c>
      <c r="L24" s="588">
        <f t="shared" si="0"/>
        <v>43</v>
      </c>
      <c r="M24" s="588">
        <v>10</v>
      </c>
      <c r="N24" s="588">
        <f t="shared" si="1"/>
        <v>133</v>
      </c>
      <c r="O24" s="14">
        <v>13</v>
      </c>
      <c r="P24" s="52">
        <v>1</v>
      </c>
      <c r="Q24" s="20" t="s">
        <v>156</v>
      </c>
      <c r="R24" s="708"/>
      <c r="S24" s="185"/>
      <c r="T24" s="186"/>
      <c r="U24" s="182"/>
      <c r="V24" s="182"/>
      <c r="W24" s="181"/>
      <c r="X24" s="183"/>
      <c r="Y24" s="182"/>
    </row>
    <row r="25" spans="1:25" ht="15" customHeight="1">
      <c r="A25" s="584">
        <f t="shared" si="2"/>
        <v>9</v>
      </c>
      <c r="B25" s="572" t="s">
        <v>305</v>
      </c>
      <c r="C25" s="50"/>
      <c r="D25" s="50"/>
      <c r="E25" s="44">
        <v>2001</v>
      </c>
      <c r="F25" s="45">
        <v>1</v>
      </c>
      <c r="G25" s="127" t="s">
        <v>322</v>
      </c>
      <c r="H25" s="134">
        <v>57.25</v>
      </c>
      <c r="I25" s="347">
        <v>57</v>
      </c>
      <c r="J25" s="79">
        <v>10</v>
      </c>
      <c r="K25" s="79">
        <v>122</v>
      </c>
      <c r="L25" s="588">
        <f t="shared" si="0"/>
        <v>61</v>
      </c>
      <c r="M25" s="588">
        <v>4</v>
      </c>
      <c r="N25" s="588">
        <f t="shared" si="1"/>
        <v>118</v>
      </c>
      <c r="O25" s="14">
        <v>12</v>
      </c>
      <c r="P25" s="52">
        <v>1</v>
      </c>
      <c r="Q25" s="76" t="s">
        <v>317</v>
      </c>
      <c r="R25" s="709"/>
      <c r="T25" s="34"/>
    </row>
    <row r="26" spans="1:25" ht="15" customHeight="1">
      <c r="A26" s="584">
        <f t="shared" si="2"/>
        <v>10</v>
      </c>
      <c r="B26" s="190" t="s">
        <v>471</v>
      </c>
      <c r="C26" s="190"/>
      <c r="D26" s="190"/>
      <c r="E26" s="44">
        <v>2002</v>
      </c>
      <c r="F26" s="28">
        <v>2</v>
      </c>
      <c r="G26" s="127" t="s">
        <v>217</v>
      </c>
      <c r="H26" s="516">
        <v>55.55</v>
      </c>
      <c r="I26" s="599">
        <v>69</v>
      </c>
      <c r="J26" s="373">
        <v>9</v>
      </c>
      <c r="K26" s="373">
        <v>82</v>
      </c>
      <c r="L26" s="588">
        <f t="shared" si="0"/>
        <v>41</v>
      </c>
      <c r="M26" s="588">
        <v>11</v>
      </c>
      <c r="N26" s="588">
        <f t="shared" si="1"/>
        <v>110</v>
      </c>
      <c r="O26" s="373">
        <v>11</v>
      </c>
      <c r="P26" s="601">
        <v>1</v>
      </c>
      <c r="Q26" s="587" t="s">
        <v>214</v>
      </c>
      <c r="R26" s="707"/>
      <c r="T26" s="34"/>
    </row>
    <row r="27" spans="1:25" s="351" customFormat="1" ht="18" customHeight="1" thickBot="1">
      <c r="A27" s="670">
        <v>11</v>
      </c>
      <c r="B27" s="671" t="s">
        <v>113</v>
      </c>
      <c r="C27" s="672"/>
      <c r="D27" s="672"/>
      <c r="E27" s="585">
        <v>2002</v>
      </c>
      <c r="F27" s="598">
        <v>1</v>
      </c>
      <c r="G27" s="673" t="s">
        <v>62</v>
      </c>
      <c r="H27" s="674">
        <v>56.55</v>
      </c>
      <c r="I27" s="600">
        <v>55</v>
      </c>
      <c r="J27" s="600">
        <v>11</v>
      </c>
      <c r="K27" s="600">
        <v>96</v>
      </c>
      <c r="L27" s="590">
        <f t="shared" si="0"/>
        <v>48</v>
      </c>
      <c r="M27" s="590">
        <v>9</v>
      </c>
      <c r="N27" s="590">
        <f t="shared" si="1"/>
        <v>103</v>
      </c>
      <c r="O27" s="600">
        <v>10</v>
      </c>
      <c r="P27" s="602">
        <v>1</v>
      </c>
      <c r="Q27" s="675" t="s">
        <v>124</v>
      </c>
      <c r="R27" s="710"/>
    </row>
    <row r="28" spans="1:25">
      <c r="B28" s="34"/>
    </row>
    <row r="29" spans="1:25" ht="15.75">
      <c r="A29" s="716" t="s">
        <v>627</v>
      </c>
      <c r="B29" s="416"/>
      <c r="C29" s="717"/>
      <c r="D29" s="717"/>
      <c r="E29" s="412"/>
      <c r="F29" s="412"/>
      <c r="G29" s="86"/>
      <c r="H29" s="187"/>
      <c r="I29" s="689"/>
      <c r="J29" s="101"/>
      <c r="K29" s="86"/>
    </row>
    <row r="31" spans="1:25" ht="13.5">
      <c r="A31" s="35" t="s">
        <v>37</v>
      </c>
      <c r="B31" s="2"/>
      <c r="C31" s="2"/>
      <c r="D31" s="432" t="s">
        <v>382</v>
      </c>
      <c r="F31" s="2"/>
      <c r="G31" s="160"/>
      <c r="H31" s="161" t="s">
        <v>41</v>
      </c>
      <c r="I31" s="2"/>
      <c r="J31" s="432" t="s">
        <v>599</v>
      </c>
      <c r="K31" s="38"/>
      <c r="L31" s="432"/>
    </row>
    <row r="32" spans="1:25" ht="13.5">
      <c r="A32" s="37"/>
      <c r="B32" s="432"/>
      <c r="C32" s="432"/>
      <c r="D32" s="2"/>
      <c r="E32" s="2"/>
      <c r="F32" s="2"/>
      <c r="G32" s="160"/>
      <c r="H32" s="161"/>
      <c r="I32" s="2"/>
      <c r="J32" s="432"/>
      <c r="K32" s="432"/>
      <c r="L32" s="162"/>
    </row>
    <row r="33" spans="1:12" ht="13.5">
      <c r="A33" s="37" t="s">
        <v>40</v>
      </c>
      <c r="B33" s="432"/>
      <c r="C33" s="432"/>
      <c r="D33" s="38" t="s">
        <v>39</v>
      </c>
      <c r="F33" s="2"/>
      <c r="G33" s="160"/>
      <c r="H33" s="161" t="s">
        <v>38</v>
      </c>
      <c r="I33" s="2"/>
      <c r="J33" s="432"/>
      <c r="K33" s="432" t="s">
        <v>608</v>
      </c>
      <c r="L33" s="162"/>
    </row>
  </sheetData>
  <sheetProtection selectLockedCells="1" selectUnlockedCells="1"/>
  <sortState ref="B17:Q27">
    <sortCondition descending="1" ref="N17:N27"/>
  </sortState>
  <mergeCells count="29">
    <mergeCell ref="Q15:R16"/>
    <mergeCell ref="D9:O9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  <mergeCell ref="P15:P16"/>
    <mergeCell ref="A7:C7"/>
    <mergeCell ref="D7:O7"/>
    <mergeCell ref="P7:R7"/>
    <mergeCell ref="A8:C8"/>
    <mergeCell ref="D8:O8"/>
    <mergeCell ref="P8:R8"/>
    <mergeCell ref="A6:C6"/>
    <mergeCell ref="P6:R6"/>
    <mergeCell ref="A1:R1"/>
    <mergeCell ref="A2:R2"/>
    <mergeCell ref="A3:R3"/>
    <mergeCell ref="A4:R4"/>
    <mergeCell ref="A5:R5"/>
  </mergeCells>
  <pageMargins left="0.35433070866141736" right="0.15748031496062992" top="1.0598958333333333" bottom="0.98425196850393704" header="0.19685039370078741" footer="0.19685039370078741"/>
  <pageSetup paperSize="9" scale="84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WhiteSpace="0" view="pageBreakPreview" topLeftCell="A16" zoomScaleNormal="90" zoomScaleSheetLayoutView="100" zoomScalePageLayoutView="91" workbookViewId="0">
      <selection activeCell="A30" sqref="A30:J30"/>
    </sheetView>
  </sheetViews>
  <sheetFormatPr defaultColWidth="9.140625" defaultRowHeight="12.75"/>
  <cols>
    <col min="1" max="1" width="7.140625" style="11" customWidth="1"/>
    <col min="2" max="2" width="9.140625" style="11"/>
    <col min="3" max="3" width="11.28515625" style="11" customWidth="1"/>
    <col min="4" max="4" width="2" style="11" customWidth="1"/>
    <col min="5" max="5" width="7.85546875" style="11" customWidth="1"/>
    <col min="6" max="6" width="7.140625" style="11" customWidth="1"/>
    <col min="7" max="7" width="21.7109375" style="11" customWidth="1"/>
    <col min="8" max="9" width="7.140625" style="11" customWidth="1"/>
    <col min="10" max="10" width="7" style="11" customWidth="1"/>
    <col min="11" max="15" width="7.140625" style="11" customWidth="1"/>
    <col min="16" max="16" width="7.140625" style="165" customWidth="1"/>
    <col min="17" max="17" width="24.42578125" style="11" customWidth="1"/>
    <col min="18" max="18" width="3.140625" style="11" customWidth="1"/>
    <col min="19" max="19" width="2.28515625" style="11" customWidth="1"/>
    <col min="20" max="16384" width="9.140625" style="11"/>
  </cols>
  <sheetData>
    <row r="1" spans="1:18" ht="18.75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</row>
    <row r="2" spans="1:18" ht="18.75">
      <c r="A2" s="768" t="s">
        <v>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</row>
    <row r="3" spans="1:18" ht="18.75">
      <c r="A3" s="768" t="s">
        <v>376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</row>
    <row r="4" spans="1:18" ht="15.75">
      <c r="A4" s="741" t="s">
        <v>377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</row>
    <row r="5" spans="1:18" ht="15.75" customHeight="1">
      <c r="A5" s="741" t="s">
        <v>378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</row>
    <row r="6" spans="1:18" ht="13.5">
      <c r="A6" s="735" t="s">
        <v>379</v>
      </c>
      <c r="B6" s="735"/>
      <c r="C6" s="7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35" t="s">
        <v>393</v>
      </c>
      <c r="Q6" s="735"/>
      <c r="R6" s="735"/>
    </row>
    <row r="7" spans="1:18" ht="16.5" customHeight="1">
      <c r="A7" s="739" t="s">
        <v>380</v>
      </c>
      <c r="B7" s="739"/>
      <c r="C7" s="740"/>
      <c r="D7" s="741" t="s">
        <v>401</v>
      </c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70" t="s">
        <v>4</v>
      </c>
      <c r="Q7" s="770"/>
      <c r="R7" s="770"/>
    </row>
    <row r="8" spans="1:18" ht="15.75">
      <c r="A8" s="771" t="s">
        <v>5</v>
      </c>
      <c r="B8" s="771"/>
      <c r="C8" s="771"/>
      <c r="D8" s="772" t="s">
        <v>410</v>
      </c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73"/>
      <c r="P8" s="774" t="s">
        <v>6</v>
      </c>
      <c r="Q8" s="774"/>
      <c r="R8" s="774"/>
    </row>
    <row r="9" spans="1:18" ht="17.25" customHeight="1">
      <c r="A9" s="175" t="s">
        <v>403</v>
      </c>
      <c r="B9" s="175" t="s">
        <v>404</v>
      </c>
      <c r="C9" s="175" t="s">
        <v>46</v>
      </c>
      <c r="D9" s="773" t="s">
        <v>405</v>
      </c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118" t="s">
        <v>394</v>
      </c>
      <c r="Q9" s="118" t="s">
        <v>9</v>
      </c>
      <c r="R9" s="118" t="s">
        <v>395</v>
      </c>
    </row>
    <row r="10" spans="1:18" ht="15.75">
      <c r="A10" s="175">
        <v>164</v>
      </c>
      <c r="B10" s="175">
        <v>208</v>
      </c>
      <c r="C10" s="175">
        <v>265</v>
      </c>
      <c r="D10" s="773" t="s">
        <v>411</v>
      </c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12">
        <v>100</v>
      </c>
      <c r="Q10" s="12">
        <v>80</v>
      </c>
      <c r="R10" s="12">
        <v>60</v>
      </c>
    </row>
    <row r="11" spans="1:18" ht="11.25" customHeight="1">
      <c r="A11" s="1"/>
      <c r="B11" s="1"/>
      <c r="C11" s="1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6"/>
      <c r="Q11" s="116"/>
      <c r="R11" s="116"/>
    </row>
    <row r="12" spans="1:18" ht="15.75">
      <c r="A12" s="1"/>
      <c r="B12" s="1"/>
      <c r="C12" s="145" t="s">
        <v>11</v>
      </c>
      <c r="D12" s="176"/>
      <c r="E12" s="14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6"/>
      <c r="Q12" s="116"/>
      <c r="R12" s="116"/>
    </row>
    <row r="13" spans="1:18" ht="15.75">
      <c r="A13" s="1"/>
      <c r="B13" s="1"/>
      <c r="C13" s="148" t="s">
        <v>12</v>
      </c>
      <c r="D13" s="177"/>
      <c r="E13" s="178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6"/>
      <c r="Q13" s="116"/>
      <c r="R13" s="116"/>
    </row>
    <row r="14" spans="1: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2"/>
      <c r="Q14" s="2"/>
      <c r="R14" s="2"/>
    </row>
    <row r="15" spans="1:18" ht="12.75" customHeight="1">
      <c r="A15" s="789" t="s">
        <v>13</v>
      </c>
      <c r="B15" s="786" t="s">
        <v>14</v>
      </c>
      <c r="C15" s="786"/>
      <c r="D15" s="786"/>
      <c r="E15" s="791" t="s">
        <v>15</v>
      </c>
      <c r="F15" s="791" t="s">
        <v>389</v>
      </c>
      <c r="G15" s="786" t="s">
        <v>17</v>
      </c>
      <c r="H15" s="791" t="s">
        <v>18</v>
      </c>
      <c r="I15" s="791" t="s">
        <v>390</v>
      </c>
      <c r="J15" s="791" t="s">
        <v>13</v>
      </c>
      <c r="K15" s="793" t="s">
        <v>19</v>
      </c>
      <c r="L15" s="793"/>
      <c r="M15" s="793" t="s">
        <v>13</v>
      </c>
      <c r="N15" s="791" t="s">
        <v>407</v>
      </c>
      <c r="O15" s="791" t="s">
        <v>20</v>
      </c>
      <c r="P15" s="791" t="s">
        <v>21</v>
      </c>
      <c r="Q15" s="786" t="s">
        <v>22</v>
      </c>
      <c r="R15" s="787"/>
    </row>
    <row r="16" spans="1:18" ht="23.25" customHeight="1">
      <c r="A16" s="790"/>
      <c r="B16" s="777"/>
      <c r="C16" s="777"/>
      <c r="D16" s="777"/>
      <c r="E16" s="783"/>
      <c r="F16" s="783"/>
      <c r="G16" s="777"/>
      <c r="H16" s="792"/>
      <c r="I16" s="783"/>
      <c r="J16" s="783"/>
      <c r="K16" s="179" t="s">
        <v>408</v>
      </c>
      <c r="L16" s="179" t="s">
        <v>409</v>
      </c>
      <c r="M16" s="785"/>
      <c r="N16" s="783"/>
      <c r="O16" s="783"/>
      <c r="P16" s="783"/>
      <c r="Q16" s="777"/>
      <c r="R16" s="788"/>
    </row>
    <row r="17" spans="1:19" ht="15" customHeight="1">
      <c r="A17" s="337">
        <v>1</v>
      </c>
      <c r="B17" s="109" t="s">
        <v>180</v>
      </c>
      <c r="C17" s="30"/>
      <c r="D17" s="30"/>
      <c r="E17" s="44">
        <v>2002</v>
      </c>
      <c r="F17" s="45" t="s">
        <v>23</v>
      </c>
      <c r="G17" s="127" t="s">
        <v>182</v>
      </c>
      <c r="H17" s="135">
        <v>62.6</v>
      </c>
      <c r="I17" s="79">
        <v>140</v>
      </c>
      <c r="J17" s="79">
        <v>2</v>
      </c>
      <c r="K17" s="79">
        <v>222</v>
      </c>
      <c r="L17" s="588">
        <f t="shared" ref="L17:L29" si="0">K17/2</f>
        <v>111</v>
      </c>
      <c r="M17" s="588">
        <v>1</v>
      </c>
      <c r="N17" s="588">
        <f t="shared" ref="N17:N29" si="1">I17+L17</f>
        <v>251</v>
      </c>
      <c r="O17" s="14">
        <v>20</v>
      </c>
      <c r="P17" s="52">
        <v>1</v>
      </c>
      <c r="Q17" s="64" t="s">
        <v>176</v>
      </c>
      <c r="R17" s="75"/>
      <c r="S17" s="182"/>
    </row>
    <row r="18" spans="1:19" ht="15" customHeight="1">
      <c r="A18" s="337">
        <f>A17+1</f>
        <v>2</v>
      </c>
      <c r="B18" s="195" t="s">
        <v>78</v>
      </c>
      <c r="C18" s="55"/>
      <c r="D18" s="55"/>
      <c r="E18" s="122">
        <v>2001</v>
      </c>
      <c r="F18" s="45" t="s">
        <v>23</v>
      </c>
      <c r="G18" s="120" t="s">
        <v>45</v>
      </c>
      <c r="H18" s="135">
        <v>63</v>
      </c>
      <c r="I18" s="79">
        <v>143</v>
      </c>
      <c r="J18" s="79">
        <v>1</v>
      </c>
      <c r="K18" s="79">
        <v>182</v>
      </c>
      <c r="L18" s="588">
        <f t="shared" si="0"/>
        <v>91</v>
      </c>
      <c r="M18" s="588">
        <v>2</v>
      </c>
      <c r="N18" s="588">
        <f t="shared" si="1"/>
        <v>234</v>
      </c>
      <c r="O18" s="14">
        <v>18</v>
      </c>
      <c r="P18" s="56">
        <v>1</v>
      </c>
      <c r="Q18" s="119" t="s">
        <v>53</v>
      </c>
      <c r="R18" s="21"/>
      <c r="S18" s="182"/>
    </row>
    <row r="19" spans="1:19" ht="15" customHeight="1">
      <c r="A19" s="337">
        <f t="shared" ref="A19:A29" si="2">A18+1</f>
        <v>3</v>
      </c>
      <c r="B19" s="109" t="s">
        <v>162</v>
      </c>
      <c r="C19" s="30"/>
      <c r="D19" s="30"/>
      <c r="E19" s="28">
        <v>2002</v>
      </c>
      <c r="F19" s="45" t="s">
        <v>23</v>
      </c>
      <c r="G19" s="127" t="s">
        <v>74</v>
      </c>
      <c r="H19" s="135">
        <v>62.35</v>
      </c>
      <c r="I19" s="79">
        <v>135</v>
      </c>
      <c r="J19" s="79">
        <v>3</v>
      </c>
      <c r="K19" s="79">
        <v>174</v>
      </c>
      <c r="L19" s="588">
        <f t="shared" si="0"/>
        <v>87</v>
      </c>
      <c r="M19" s="588">
        <v>3</v>
      </c>
      <c r="N19" s="588">
        <f t="shared" si="1"/>
        <v>222</v>
      </c>
      <c r="O19" s="14">
        <v>16</v>
      </c>
      <c r="P19" s="46">
        <v>1</v>
      </c>
      <c r="Q19" s="157" t="s">
        <v>76</v>
      </c>
      <c r="R19" s="48"/>
    </row>
    <row r="20" spans="1:19" ht="15" customHeight="1">
      <c r="A20" s="337">
        <f t="shared" si="2"/>
        <v>4</v>
      </c>
      <c r="B20" s="109" t="s">
        <v>93</v>
      </c>
      <c r="C20" s="30"/>
      <c r="D20" s="30"/>
      <c r="E20" s="44">
        <v>2002</v>
      </c>
      <c r="F20" s="45" t="s">
        <v>91</v>
      </c>
      <c r="G20" s="127" t="s">
        <v>24</v>
      </c>
      <c r="H20" s="136">
        <v>61.75</v>
      </c>
      <c r="I20" s="79">
        <v>126</v>
      </c>
      <c r="J20" s="79">
        <v>4</v>
      </c>
      <c r="K20" s="79">
        <v>154</v>
      </c>
      <c r="L20" s="588">
        <f t="shared" si="0"/>
        <v>77</v>
      </c>
      <c r="M20" s="588">
        <v>5</v>
      </c>
      <c r="N20" s="588">
        <f t="shared" si="1"/>
        <v>203</v>
      </c>
      <c r="O20" s="14">
        <v>15</v>
      </c>
      <c r="P20" s="46">
        <v>1</v>
      </c>
      <c r="Q20" s="23" t="s">
        <v>25</v>
      </c>
      <c r="R20" s="48"/>
    </row>
    <row r="21" spans="1:19" ht="15" customHeight="1">
      <c r="A21" s="337">
        <f t="shared" si="2"/>
        <v>5</v>
      </c>
      <c r="B21" s="58" t="s">
        <v>79</v>
      </c>
      <c r="C21" s="50"/>
      <c r="D21" s="50"/>
      <c r="E21" s="122">
        <v>2002</v>
      </c>
      <c r="F21" s="45">
        <v>1</v>
      </c>
      <c r="G21" s="120" t="s">
        <v>45</v>
      </c>
      <c r="H21" s="135">
        <v>62</v>
      </c>
      <c r="I21" s="79">
        <v>104</v>
      </c>
      <c r="J21" s="79">
        <v>5</v>
      </c>
      <c r="K21" s="79">
        <v>169</v>
      </c>
      <c r="L21" s="588">
        <f t="shared" si="0"/>
        <v>84.5</v>
      </c>
      <c r="M21" s="588">
        <v>4</v>
      </c>
      <c r="N21" s="588">
        <f t="shared" si="1"/>
        <v>188.5</v>
      </c>
      <c r="O21" s="14">
        <v>14</v>
      </c>
      <c r="P21" s="67">
        <v>1</v>
      </c>
      <c r="Q21" s="192" t="s">
        <v>49</v>
      </c>
      <c r="R21" s="126"/>
    </row>
    <row r="22" spans="1:19" ht="15" customHeight="1">
      <c r="A22" s="337">
        <f t="shared" si="2"/>
        <v>6</v>
      </c>
      <c r="B22" s="58" t="s">
        <v>128</v>
      </c>
      <c r="C22" s="50"/>
      <c r="D22" s="50"/>
      <c r="E22" s="122">
        <v>2001</v>
      </c>
      <c r="F22" s="45">
        <v>1</v>
      </c>
      <c r="G22" s="128" t="s">
        <v>66</v>
      </c>
      <c r="H22" s="135">
        <v>61.7</v>
      </c>
      <c r="I22" s="79">
        <v>100</v>
      </c>
      <c r="J22" s="79">
        <v>7</v>
      </c>
      <c r="K22" s="79">
        <v>148</v>
      </c>
      <c r="L22" s="588">
        <f t="shared" si="0"/>
        <v>74</v>
      </c>
      <c r="M22" s="588">
        <v>6</v>
      </c>
      <c r="N22" s="588">
        <f t="shared" si="1"/>
        <v>174</v>
      </c>
      <c r="O22" s="14">
        <v>13</v>
      </c>
      <c r="P22" s="67">
        <v>1</v>
      </c>
      <c r="Q22" s="594" t="s">
        <v>138</v>
      </c>
      <c r="R22" s="596"/>
    </row>
    <row r="23" spans="1:19" ht="15" customHeight="1">
      <c r="A23" s="12">
        <f t="shared" si="2"/>
        <v>7</v>
      </c>
      <c r="B23" s="109" t="s">
        <v>97</v>
      </c>
      <c r="C23" s="30"/>
      <c r="D23" s="30"/>
      <c r="E23" s="44">
        <v>2001</v>
      </c>
      <c r="F23" s="45">
        <v>1</v>
      </c>
      <c r="G23" s="127" t="s">
        <v>24</v>
      </c>
      <c r="H23" s="135">
        <v>62.65</v>
      </c>
      <c r="I23" s="79">
        <v>98</v>
      </c>
      <c r="J23" s="79">
        <v>8</v>
      </c>
      <c r="K23" s="79">
        <v>146</v>
      </c>
      <c r="L23" s="588">
        <f t="shared" si="0"/>
        <v>73</v>
      </c>
      <c r="M23" s="588">
        <v>7</v>
      </c>
      <c r="N23" s="588">
        <f t="shared" si="1"/>
        <v>171</v>
      </c>
      <c r="O23" s="14">
        <v>12</v>
      </c>
      <c r="P23" s="124">
        <v>1</v>
      </c>
      <c r="Q23" s="17" t="s">
        <v>25</v>
      </c>
      <c r="R23" s="26"/>
    </row>
    <row r="24" spans="1:19" ht="15" customHeight="1">
      <c r="A24" s="12">
        <f t="shared" si="2"/>
        <v>8</v>
      </c>
      <c r="B24" s="49" t="s">
        <v>334</v>
      </c>
      <c r="C24" s="50"/>
      <c r="D24" s="50"/>
      <c r="E24" s="28">
        <v>2002</v>
      </c>
      <c r="F24" s="45">
        <v>1</v>
      </c>
      <c r="G24" s="129" t="s">
        <v>27</v>
      </c>
      <c r="H24" s="135">
        <v>61.4</v>
      </c>
      <c r="I24" s="79">
        <v>100</v>
      </c>
      <c r="J24" s="79">
        <v>6</v>
      </c>
      <c r="K24" s="79">
        <v>131</v>
      </c>
      <c r="L24" s="588">
        <f t="shared" si="0"/>
        <v>65.5</v>
      </c>
      <c r="M24" s="588">
        <v>9</v>
      </c>
      <c r="N24" s="588">
        <f t="shared" si="1"/>
        <v>165.5</v>
      </c>
      <c r="O24" s="490" t="s">
        <v>533</v>
      </c>
      <c r="P24" s="52">
        <v>1</v>
      </c>
      <c r="Q24" s="23" t="s">
        <v>28</v>
      </c>
      <c r="R24" s="62"/>
    </row>
    <row r="25" spans="1:19" ht="15" customHeight="1">
      <c r="A25" s="12">
        <f t="shared" si="2"/>
        <v>9</v>
      </c>
      <c r="B25" s="49" t="s">
        <v>108</v>
      </c>
      <c r="C25" s="50"/>
      <c r="D25" s="50"/>
      <c r="E25" s="28">
        <v>2002</v>
      </c>
      <c r="F25" s="45">
        <v>1</v>
      </c>
      <c r="G25" s="127" t="s">
        <v>62</v>
      </c>
      <c r="H25" s="135">
        <v>61.2</v>
      </c>
      <c r="I25" s="79">
        <v>76</v>
      </c>
      <c r="J25" s="79">
        <v>11</v>
      </c>
      <c r="K25" s="79">
        <v>132</v>
      </c>
      <c r="L25" s="588">
        <f t="shared" si="0"/>
        <v>66</v>
      </c>
      <c r="M25" s="588">
        <v>8</v>
      </c>
      <c r="N25" s="588">
        <f t="shared" si="1"/>
        <v>142</v>
      </c>
      <c r="O25" s="14">
        <v>11</v>
      </c>
      <c r="P25" s="52">
        <v>1</v>
      </c>
      <c r="Q25" s="47" t="s">
        <v>124</v>
      </c>
      <c r="R25" s="62"/>
      <c r="S25" s="182"/>
    </row>
    <row r="26" spans="1:19" ht="15" customHeight="1">
      <c r="A26" s="12">
        <f t="shared" si="2"/>
        <v>10</v>
      </c>
      <c r="B26" s="49" t="s">
        <v>221</v>
      </c>
      <c r="C26" s="50"/>
      <c r="D26" s="50"/>
      <c r="E26" s="122">
        <v>2002</v>
      </c>
      <c r="F26" s="45">
        <v>1</v>
      </c>
      <c r="G26" s="120" t="s">
        <v>227</v>
      </c>
      <c r="H26" s="135">
        <v>60.35</v>
      </c>
      <c r="I26" s="79">
        <v>79</v>
      </c>
      <c r="J26" s="79">
        <v>10</v>
      </c>
      <c r="K26" s="79">
        <v>96</v>
      </c>
      <c r="L26" s="588">
        <f t="shared" si="0"/>
        <v>48</v>
      </c>
      <c r="M26" s="588">
        <v>10</v>
      </c>
      <c r="N26" s="588">
        <f t="shared" si="1"/>
        <v>127</v>
      </c>
      <c r="O26" s="14">
        <v>10</v>
      </c>
      <c r="P26" s="52">
        <v>1</v>
      </c>
      <c r="Q26" s="64" t="s">
        <v>224</v>
      </c>
      <c r="R26" s="61"/>
    </row>
    <row r="27" spans="1:19" ht="15" customHeight="1">
      <c r="A27" s="12">
        <f t="shared" si="2"/>
        <v>11</v>
      </c>
      <c r="B27" s="383" t="s">
        <v>482</v>
      </c>
      <c r="C27" s="384"/>
      <c r="D27" s="384"/>
      <c r="E27" s="385">
        <v>2001</v>
      </c>
      <c r="F27" s="385">
        <v>1</v>
      </c>
      <c r="G27" s="120" t="s">
        <v>73</v>
      </c>
      <c r="H27" s="592">
        <v>61.85</v>
      </c>
      <c r="I27" s="347">
        <v>83</v>
      </c>
      <c r="J27" s="79">
        <v>9</v>
      </c>
      <c r="K27" s="605">
        <v>61</v>
      </c>
      <c r="L27" s="588">
        <f t="shared" si="0"/>
        <v>30.5</v>
      </c>
      <c r="M27" s="588">
        <v>13</v>
      </c>
      <c r="N27" s="588">
        <f t="shared" si="1"/>
        <v>113.5</v>
      </c>
      <c r="O27" s="170">
        <v>9</v>
      </c>
      <c r="P27" s="386">
        <v>1</v>
      </c>
      <c r="Q27" s="595" t="s">
        <v>161</v>
      </c>
      <c r="R27" s="387"/>
    </row>
    <row r="28" spans="1:19" s="351" customFormat="1" ht="18.75" customHeight="1">
      <c r="A28" s="344">
        <f t="shared" si="2"/>
        <v>12</v>
      </c>
      <c r="B28" s="395" t="s">
        <v>491</v>
      </c>
      <c r="C28" s="396"/>
      <c r="D28" s="396"/>
      <c r="E28" s="170">
        <v>2001</v>
      </c>
      <c r="F28" s="385">
        <v>2</v>
      </c>
      <c r="G28" s="127" t="s">
        <v>488</v>
      </c>
      <c r="H28" s="397">
        <v>61.05</v>
      </c>
      <c r="I28" s="79">
        <v>63</v>
      </c>
      <c r="J28" s="79">
        <v>12</v>
      </c>
      <c r="K28" s="79">
        <v>87</v>
      </c>
      <c r="L28" s="588">
        <f t="shared" si="0"/>
        <v>43.5</v>
      </c>
      <c r="M28" s="588">
        <v>11</v>
      </c>
      <c r="N28" s="588">
        <f t="shared" si="1"/>
        <v>106.5</v>
      </c>
      <c r="O28" s="170">
        <v>8</v>
      </c>
      <c r="P28" s="593">
        <v>1</v>
      </c>
      <c r="Q28" s="20" t="s">
        <v>489</v>
      </c>
      <c r="R28" s="597"/>
    </row>
    <row r="29" spans="1:19" ht="19.5" customHeight="1">
      <c r="A29" s="172">
        <f t="shared" si="2"/>
        <v>13</v>
      </c>
      <c r="B29" s="446" t="s">
        <v>284</v>
      </c>
      <c r="C29" s="355"/>
      <c r="D29" s="356"/>
      <c r="E29" s="44">
        <v>2002</v>
      </c>
      <c r="F29" s="45">
        <v>1</v>
      </c>
      <c r="G29" s="447" t="s">
        <v>618</v>
      </c>
      <c r="H29" s="91">
        <v>62</v>
      </c>
      <c r="I29" s="14">
        <v>61</v>
      </c>
      <c r="J29" s="79">
        <v>13</v>
      </c>
      <c r="K29" s="14">
        <v>81</v>
      </c>
      <c r="L29" s="588">
        <f t="shared" si="0"/>
        <v>40.5</v>
      </c>
      <c r="M29" s="588">
        <v>12</v>
      </c>
      <c r="N29" s="588">
        <f t="shared" si="1"/>
        <v>101.5</v>
      </c>
      <c r="O29" s="14">
        <v>7</v>
      </c>
      <c r="P29" s="16">
        <v>1</v>
      </c>
      <c r="Q29" s="17" t="s">
        <v>291</v>
      </c>
      <c r="R29" s="83"/>
    </row>
    <row r="30" spans="1:19" ht="19.5" customHeight="1">
      <c r="A30" s="716" t="s">
        <v>628</v>
      </c>
      <c r="B30" s="416"/>
      <c r="C30" s="717"/>
      <c r="D30" s="717"/>
      <c r="E30" s="412"/>
      <c r="F30" s="412"/>
      <c r="G30" s="86"/>
      <c r="H30" s="187"/>
      <c r="I30" s="101"/>
      <c r="J30" s="101"/>
      <c r="K30" s="101"/>
      <c r="L30" s="720"/>
      <c r="M30" s="720"/>
      <c r="N30" s="720"/>
      <c r="O30" s="101"/>
      <c r="P30" s="86"/>
      <c r="Q30" s="421"/>
      <c r="R30" s="421"/>
    </row>
    <row r="31" spans="1:19" ht="15">
      <c r="B31" s="3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679"/>
    </row>
    <row r="32" spans="1:19" ht="13.5">
      <c r="A32" s="35" t="s">
        <v>37</v>
      </c>
      <c r="B32" s="2"/>
      <c r="C32" s="2"/>
      <c r="D32" s="432" t="s">
        <v>382</v>
      </c>
      <c r="F32" s="2"/>
      <c r="G32" s="160"/>
      <c r="H32" s="161" t="s">
        <v>41</v>
      </c>
      <c r="I32" s="2"/>
      <c r="J32" s="432" t="s">
        <v>599</v>
      </c>
      <c r="K32" s="38"/>
      <c r="L32" s="432"/>
      <c r="N32" s="40"/>
      <c r="O32" s="40"/>
    </row>
    <row r="33" spans="1:12" ht="13.5">
      <c r="A33" s="37"/>
      <c r="B33" s="432"/>
      <c r="C33" s="432"/>
      <c r="D33" s="2"/>
      <c r="E33" s="2"/>
      <c r="F33" s="2"/>
      <c r="G33" s="160"/>
      <c r="H33" s="161"/>
      <c r="I33" s="2"/>
      <c r="J33" s="432"/>
      <c r="K33" s="432"/>
      <c r="L33" s="162"/>
    </row>
    <row r="34" spans="1:12" ht="13.5">
      <c r="A34" s="37" t="s">
        <v>40</v>
      </c>
      <c r="B34" s="432"/>
      <c r="C34" s="432"/>
      <c r="D34" s="38" t="s">
        <v>39</v>
      </c>
      <c r="F34" s="2"/>
      <c r="G34" s="160"/>
      <c r="H34" s="161" t="s">
        <v>38</v>
      </c>
      <c r="I34" s="2"/>
      <c r="J34" s="432"/>
      <c r="K34" s="432" t="s">
        <v>608</v>
      </c>
      <c r="L34" s="162"/>
    </row>
  </sheetData>
  <sheetProtection selectLockedCells="1" selectUnlockedCells="1"/>
  <sortState ref="B17:Q29">
    <sortCondition descending="1" ref="N17:N29"/>
  </sortState>
  <mergeCells count="29">
    <mergeCell ref="Q15:R16"/>
    <mergeCell ref="D9:O9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  <mergeCell ref="P15:P16"/>
    <mergeCell ref="A7:C7"/>
    <mergeCell ref="D7:O7"/>
    <mergeCell ref="P7:R7"/>
    <mergeCell ref="A8:C8"/>
    <mergeCell ref="D8:O8"/>
    <mergeCell ref="P8:R8"/>
    <mergeCell ref="A6:C6"/>
    <mergeCell ref="P6:R6"/>
    <mergeCell ref="A1:R1"/>
    <mergeCell ref="A2:R2"/>
    <mergeCell ref="A3:R3"/>
    <mergeCell ref="A4:R4"/>
    <mergeCell ref="A5:R5"/>
  </mergeCells>
  <pageMargins left="0.35433070866141736" right="0.15748031496062992" top="1.0598958333333333" bottom="0.98425196850393704" header="0.19685039370078741" footer="0.19685039370078741"/>
  <pageSetup paperSize="9" scale="82" firstPageNumber="0" fitToWidth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WhiteSpace="0" topLeftCell="A25" zoomScale="90" zoomScaleNormal="90" zoomScaleSheetLayoutView="100" zoomScalePageLayoutView="91" workbookViewId="0">
      <selection activeCell="K20" sqref="K20"/>
    </sheetView>
  </sheetViews>
  <sheetFormatPr defaultColWidth="9.140625" defaultRowHeight="12.75"/>
  <cols>
    <col min="1" max="1" width="7.140625" style="11" customWidth="1"/>
    <col min="2" max="2" width="9.140625" style="11"/>
    <col min="3" max="3" width="11.28515625" style="11" customWidth="1"/>
    <col min="4" max="4" width="9" style="11" customWidth="1"/>
    <col min="5" max="5" width="7.85546875" style="11" customWidth="1"/>
    <col min="6" max="6" width="7.140625" style="11" customWidth="1"/>
    <col min="7" max="7" width="29" style="11" customWidth="1"/>
    <col min="8" max="9" width="7.140625" style="11" customWidth="1"/>
    <col min="10" max="10" width="7" style="11" customWidth="1"/>
    <col min="11" max="15" width="7.140625" style="11" customWidth="1"/>
    <col min="16" max="16" width="7.140625" style="165" customWidth="1"/>
    <col min="17" max="17" width="12.5703125" style="11" customWidth="1"/>
    <col min="18" max="18" width="14" style="11" customWidth="1"/>
    <col min="19" max="16384" width="9.140625" style="11"/>
  </cols>
  <sheetData>
    <row r="1" spans="1:24" ht="18.75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</row>
    <row r="2" spans="1:24" ht="18.75">
      <c r="A2" s="768" t="s">
        <v>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</row>
    <row r="3" spans="1:24" ht="18.75">
      <c r="A3" s="768" t="s">
        <v>376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</row>
    <row r="4" spans="1:24" ht="15.75">
      <c r="A4" s="741" t="s">
        <v>377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</row>
    <row r="5" spans="1:24" ht="15.75" customHeight="1">
      <c r="A5" s="741" t="s">
        <v>378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</row>
    <row r="6" spans="1:24" ht="13.5">
      <c r="A6" s="735" t="s">
        <v>379</v>
      </c>
      <c r="B6" s="735"/>
      <c r="C6" s="7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35" t="s">
        <v>393</v>
      </c>
      <c r="Q6" s="735"/>
      <c r="R6" s="735"/>
    </row>
    <row r="7" spans="1:24" ht="16.5" customHeight="1">
      <c r="A7" s="739" t="s">
        <v>380</v>
      </c>
      <c r="B7" s="739"/>
      <c r="C7" s="740"/>
      <c r="D7" s="741" t="s">
        <v>401</v>
      </c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70" t="s">
        <v>4</v>
      </c>
      <c r="Q7" s="770"/>
      <c r="R7" s="770"/>
    </row>
    <row r="8" spans="1:24" ht="15.75">
      <c r="A8" s="771" t="s">
        <v>5</v>
      </c>
      <c r="B8" s="771"/>
      <c r="C8" s="771"/>
      <c r="D8" s="772" t="s">
        <v>410</v>
      </c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73"/>
      <c r="P8" s="774" t="s">
        <v>6</v>
      </c>
      <c r="Q8" s="774"/>
      <c r="R8" s="774"/>
      <c r="X8" t="s">
        <v>402</v>
      </c>
    </row>
    <row r="9" spans="1:24" ht="17.25" customHeight="1">
      <c r="A9" s="175" t="s">
        <v>403</v>
      </c>
      <c r="B9" s="175" t="s">
        <v>404</v>
      </c>
      <c r="C9" s="175" t="s">
        <v>46</v>
      </c>
      <c r="D9" s="773" t="s">
        <v>405</v>
      </c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118" t="s">
        <v>394</v>
      </c>
      <c r="Q9" s="118" t="s">
        <v>9</v>
      </c>
      <c r="R9" s="118" t="s">
        <v>395</v>
      </c>
    </row>
    <row r="10" spans="1:24" ht="15.75">
      <c r="A10" s="175">
        <v>175</v>
      </c>
      <c r="B10" s="175">
        <v>226</v>
      </c>
      <c r="C10" s="175">
        <v>284</v>
      </c>
      <c r="D10" s="773" t="s">
        <v>412</v>
      </c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12">
        <v>110</v>
      </c>
      <c r="Q10" s="12">
        <v>90</v>
      </c>
      <c r="R10" s="12">
        <v>65</v>
      </c>
      <c r="U10" t="s">
        <v>402</v>
      </c>
    </row>
    <row r="11" spans="1:24" ht="11.25" customHeight="1">
      <c r="A11" s="1"/>
      <c r="B11" s="1"/>
      <c r="C11" s="1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6"/>
      <c r="Q11" s="116"/>
      <c r="R11" s="116"/>
      <c r="U11"/>
    </row>
    <row r="12" spans="1:24" ht="15.75">
      <c r="A12" s="1"/>
      <c r="B12" s="145" t="s">
        <v>11</v>
      </c>
      <c r="C12" s="146"/>
      <c r="D12" s="147">
        <v>41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6"/>
      <c r="Q12" s="116"/>
      <c r="R12" s="116"/>
      <c r="U12"/>
    </row>
    <row r="13" spans="1:24" ht="15.75">
      <c r="A13" s="1"/>
      <c r="B13" s="148" t="s">
        <v>12</v>
      </c>
      <c r="C13" s="149"/>
      <c r="D13" s="150">
        <v>534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6"/>
      <c r="Q13" s="116"/>
      <c r="R13" s="116"/>
      <c r="U13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2"/>
      <c r="Q14" s="2"/>
      <c r="R14" s="2"/>
    </row>
    <row r="15" spans="1:24" ht="12.75" customHeight="1">
      <c r="A15" s="789" t="s">
        <v>13</v>
      </c>
      <c r="B15" s="786" t="s">
        <v>14</v>
      </c>
      <c r="C15" s="786"/>
      <c r="D15" s="786"/>
      <c r="E15" s="791" t="s">
        <v>15</v>
      </c>
      <c r="F15" s="791" t="s">
        <v>389</v>
      </c>
      <c r="G15" s="786" t="s">
        <v>17</v>
      </c>
      <c r="H15" s="791" t="s">
        <v>18</v>
      </c>
      <c r="I15" s="791" t="s">
        <v>390</v>
      </c>
      <c r="J15" s="791" t="s">
        <v>13</v>
      </c>
      <c r="K15" s="793" t="s">
        <v>19</v>
      </c>
      <c r="L15" s="793"/>
      <c r="M15" s="793" t="s">
        <v>13</v>
      </c>
      <c r="N15" s="791" t="s">
        <v>407</v>
      </c>
      <c r="O15" s="791" t="s">
        <v>20</v>
      </c>
      <c r="P15" s="791" t="s">
        <v>21</v>
      </c>
      <c r="Q15" s="786" t="s">
        <v>22</v>
      </c>
      <c r="R15" s="787"/>
    </row>
    <row r="16" spans="1:24" ht="23.25" customHeight="1">
      <c r="A16" s="790"/>
      <c r="B16" s="777"/>
      <c r="C16" s="777"/>
      <c r="D16" s="777"/>
      <c r="E16" s="783"/>
      <c r="F16" s="783"/>
      <c r="G16" s="777"/>
      <c r="H16" s="792"/>
      <c r="I16" s="783"/>
      <c r="J16" s="783"/>
      <c r="K16" s="179" t="s">
        <v>408</v>
      </c>
      <c r="L16" s="179" t="s">
        <v>409</v>
      </c>
      <c r="M16" s="785"/>
      <c r="N16" s="783"/>
      <c r="O16" s="783"/>
      <c r="P16" s="783"/>
      <c r="Q16" s="777"/>
      <c r="R16" s="788"/>
      <c r="S16" s="180"/>
    </row>
    <row r="17" spans="1:25" ht="15" customHeight="1">
      <c r="A17" s="12">
        <v>1</v>
      </c>
      <c r="B17" s="19" t="s">
        <v>336</v>
      </c>
      <c r="C17" s="30"/>
      <c r="D17" s="30"/>
      <c r="E17" s="28">
        <v>2002</v>
      </c>
      <c r="F17" s="45">
        <v>1</v>
      </c>
      <c r="G17" s="129" t="s">
        <v>27</v>
      </c>
      <c r="H17" s="135">
        <v>67.5</v>
      </c>
      <c r="I17" s="79">
        <v>168</v>
      </c>
      <c r="J17" s="79">
        <v>1</v>
      </c>
      <c r="K17" s="79">
        <v>201</v>
      </c>
      <c r="L17" s="588">
        <f t="shared" ref="L17:L40" si="0">K17/2</f>
        <v>100.5</v>
      </c>
      <c r="M17" s="588">
        <v>3</v>
      </c>
      <c r="N17" s="588">
        <f t="shared" ref="N17:N38" si="1">I17+L17</f>
        <v>268.5</v>
      </c>
      <c r="O17" s="591" t="s">
        <v>533</v>
      </c>
      <c r="P17" s="124">
        <v>1</v>
      </c>
      <c r="Q17" s="125" t="s">
        <v>343</v>
      </c>
      <c r="R17" s="21"/>
      <c r="T17" s="181"/>
      <c r="U17" s="182"/>
      <c r="V17" s="182"/>
      <c r="W17" s="181"/>
      <c r="X17" s="183"/>
      <c r="Y17" s="182"/>
    </row>
    <row r="18" spans="1:25" ht="15" customHeight="1">
      <c r="A18" s="12">
        <f>A17+1</f>
        <v>2</v>
      </c>
      <c r="B18" s="58" t="s">
        <v>94</v>
      </c>
      <c r="C18" s="50"/>
      <c r="D18" s="50"/>
      <c r="E18" s="15">
        <v>2001</v>
      </c>
      <c r="F18" s="45" t="s">
        <v>91</v>
      </c>
      <c r="G18" s="127" t="s">
        <v>24</v>
      </c>
      <c r="H18" s="135">
        <v>67.150000000000006</v>
      </c>
      <c r="I18" s="79">
        <v>166</v>
      </c>
      <c r="J18" s="79">
        <v>2</v>
      </c>
      <c r="K18" s="79">
        <v>186</v>
      </c>
      <c r="L18" s="588">
        <f t="shared" si="0"/>
        <v>93</v>
      </c>
      <c r="M18" s="588">
        <v>5</v>
      </c>
      <c r="N18" s="588">
        <f t="shared" si="1"/>
        <v>259</v>
      </c>
      <c r="O18" s="14">
        <v>20</v>
      </c>
      <c r="P18" s="52">
        <v>1</v>
      </c>
      <c r="Q18" s="72" t="s">
        <v>25</v>
      </c>
      <c r="R18" s="61"/>
      <c r="T18" s="181"/>
      <c r="U18" s="182"/>
      <c r="V18" s="182"/>
      <c r="W18" s="181"/>
      <c r="X18" s="183"/>
      <c r="Y18" s="182"/>
    </row>
    <row r="19" spans="1:25" ht="15" customHeight="1">
      <c r="A19" s="428">
        <f t="shared" ref="A19:A40" si="2">A18+1</f>
        <v>3</v>
      </c>
      <c r="B19" s="109" t="s">
        <v>361</v>
      </c>
      <c r="C19" s="30"/>
      <c r="D19" s="30"/>
      <c r="E19" s="44">
        <v>2001</v>
      </c>
      <c r="F19" s="45" t="s">
        <v>23</v>
      </c>
      <c r="G19" s="120" t="s">
        <v>33</v>
      </c>
      <c r="H19" s="135">
        <v>67.099999999999994</v>
      </c>
      <c r="I19" s="79">
        <v>154</v>
      </c>
      <c r="J19" s="79">
        <v>3</v>
      </c>
      <c r="K19" s="79">
        <v>191</v>
      </c>
      <c r="L19" s="588">
        <f t="shared" si="0"/>
        <v>95.5</v>
      </c>
      <c r="M19" s="588">
        <v>4</v>
      </c>
      <c r="N19" s="588">
        <f t="shared" si="1"/>
        <v>249.5</v>
      </c>
      <c r="O19" s="14">
        <v>18</v>
      </c>
      <c r="P19" s="46">
        <v>1</v>
      </c>
      <c r="Q19" s="157" t="s">
        <v>370</v>
      </c>
      <c r="R19" s="75"/>
    </row>
    <row r="20" spans="1:25" ht="15" customHeight="1">
      <c r="A20" s="428">
        <f t="shared" si="2"/>
        <v>4</v>
      </c>
      <c r="B20" s="49" t="s">
        <v>163</v>
      </c>
      <c r="C20" s="50"/>
      <c r="D20" s="50"/>
      <c r="E20" s="122">
        <v>2001</v>
      </c>
      <c r="F20" s="45" t="s">
        <v>91</v>
      </c>
      <c r="G20" s="127" t="s">
        <v>74</v>
      </c>
      <c r="H20" s="135">
        <v>67.7</v>
      </c>
      <c r="I20" s="79">
        <v>143</v>
      </c>
      <c r="J20" s="79">
        <v>4</v>
      </c>
      <c r="K20" s="79">
        <v>210</v>
      </c>
      <c r="L20" s="588">
        <f t="shared" si="0"/>
        <v>105</v>
      </c>
      <c r="M20" s="588">
        <v>1</v>
      </c>
      <c r="N20" s="588">
        <f t="shared" si="1"/>
        <v>248</v>
      </c>
      <c r="O20" s="14">
        <v>16</v>
      </c>
      <c r="P20" s="65">
        <v>1</v>
      </c>
      <c r="Q20" s="72" t="s">
        <v>75</v>
      </c>
      <c r="R20" s="66"/>
      <c r="T20" t="s">
        <v>402</v>
      </c>
      <c r="U20" t="s">
        <v>402</v>
      </c>
    </row>
    <row r="21" spans="1:25" ht="15" customHeight="1">
      <c r="A21" s="428">
        <f t="shared" si="2"/>
        <v>5</v>
      </c>
      <c r="B21" s="19" t="s">
        <v>244</v>
      </c>
      <c r="C21" s="30"/>
      <c r="D21" s="30"/>
      <c r="E21" s="28">
        <v>2001</v>
      </c>
      <c r="F21" s="45">
        <v>1</v>
      </c>
      <c r="G21" s="120" t="s">
        <v>30</v>
      </c>
      <c r="H21" s="135">
        <v>68</v>
      </c>
      <c r="I21" s="79">
        <v>139</v>
      </c>
      <c r="J21" s="79">
        <v>5</v>
      </c>
      <c r="K21" s="79">
        <v>203</v>
      </c>
      <c r="L21" s="588">
        <f t="shared" si="0"/>
        <v>101.5</v>
      </c>
      <c r="M21" s="588">
        <v>2</v>
      </c>
      <c r="N21" s="588">
        <f t="shared" si="1"/>
        <v>240.5</v>
      </c>
      <c r="O21" s="14">
        <v>15</v>
      </c>
      <c r="P21" s="46">
        <v>1</v>
      </c>
      <c r="Q21" s="606" t="s">
        <v>254</v>
      </c>
      <c r="R21" s="48"/>
    </row>
    <row r="22" spans="1:25" ht="15" customHeight="1">
      <c r="A22" s="428">
        <f t="shared" si="2"/>
        <v>6</v>
      </c>
      <c r="B22" s="19" t="s">
        <v>204</v>
      </c>
      <c r="C22" s="30"/>
      <c r="D22" s="30"/>
      <c r="E22" s="44">
        <v>2001</v>
      </c>
      <c r="F22" s="45" t="s">
        <v>91</v>
      </c>
      <c r="G22" s="127" t="s">
        <v>217</v>
      </c>
      <c r="H22" s="135">
        <v>65.5</v>
      </c>
      <c r="I22" s="79">
        <v>136</v>
      </c>
      <c r="J22" s="79">
        <v>6</v>
      </c>
      <c r="K22" s="79">
        <v>174</v>
      </c>
      <c r="L22" s="588">
        <f t="shared" si="0"/>
        <v>87</v>
      </c>
      <c r="M22" s="588">
        <v>9</v>
      </c>
      <c r="N22" s="588">
        <f t="shared" si="1"/>
        <v>223</v>
      </c>
      <c r="O22" s="14">
        <v>14</v>
      </c>
      <c r="P22" s="79">
        <v>1</v>
      </c>
      <c r="Q22" s="607" t="s">
        <v>211</v>
      </c>
      <c r="R22" s="75"/>
    </row>
    <row r="23" spans="1:25" ht="15" customHeight="1">
      <c r="A23" s="428">
        <f t="shared" si="2"/>
        <v>7</v>
      </c>
      <c r="B23" s="49" t="s">
        <v>247</v>
      </c>
      <c r="C23" s="50"/>
      <c r="D23" s="50"/>
      <c r="E23" s="44">
        <v>2001</v>
      </c>
      <c r="F23" s="45">
        <v>1</v>
      </c>
      <c r="G23" s="120" t="s">
        <v>30</v>
      </c>
      <c r="H23" s="142">
        <v>67.650000000000006</v>
      </c>
      <c r="I23" s="79">
        <v>132</v>
      </c>
      <c r="J23" s="79">
        <v>8</v>
      </c>
      <c r="K23" s="79">
        <v>166</v>
      </c>
      <c r="L23" s="588">
        <f t="shared" si="0"/>
        <v>83</v>
      </c>
      <c r="M23" s="588">
        <v>11</v>
      </c>
      <c r="N23" s="588">
        <f t="shared" si="1"/>
        <v>215</v>
      </c>
      <c r="O23" s="14">
        <v>13</v>
      </c>
      <c r="P23" s="65">
        <v>1</v>
      </c>
      <c r="Q23" s="64" t="s">
        <v>256</v>
      </c>
      <c r="R23" s="26"/>
    </row>
    <row r="24" spans="1:25" ht="15" customHeight="1">
      <c r="A24" s="428">
        <f t="shared" si="2"/>
        <v>8</v>
      </c>
      <c r="B24" s="49" t="s">
        <v>164</v>
      </c>
      <c r="C24" s="50"/>
      <c r="D24" s="50"/>
      <c r="E24" s="122">
        <v>2001</v>
      </c>
      <c r="F24" s="45" t="s">
        <v>23</v>
      </c>
      <c r="G24" s="127" t="s">
        <v>74</v>
      </c>
      <c r="H24" s="135">
        <v>66.8</v>
      </c>
      <c r="I24" s="79">
        <v>118</v>
      </c>
      <c r="J24" s="79">
        <v>9</v>
      </c>
      <c r="K24" s="79">
        <v>185</v>
      </c>
      <c r="L24" s="588">
        <f t="shared" si="0"/>
        <v>92.5</v>
      </c>
      <c r="M24" s="588">
        <v>6</v>
      </c>
      <c r="N24" s="588">
        <f t="shared" si="1"/>
        <v>210.5</v>
      </c>
      <c r="O24" s="14">
        <v>12</v>
      </c>
      <c r="P24" s="52">
        <v>1</v>
      </c>
      <c r="Q24" s="60" t="s">
        <v>169</v>
      </c>
      <c r="R24" s="61"/>
    </row>
    <row r="25" spans="1:25" ht="15" customHeight="1">
      <c r="A25" s="428">
        <f t="shared" si="2"/>
        <v>9</v>
      </c>
      <c r="B25" s="58" t="s">
        <v>80</v>
      </c>
      <c r="C25" s="50"/>
      <c r="D25" s="50"/>
      <c r="E25" s="59">
        <v>2002</v>
      </c>
      <c r="F25" s="45">
        <v>1</v>
      </c>
      <c r="G25" s="120" t="s">
        <v>45</v>
      </c>
      <c r="H25" s="135">
        <v>66.900000000000006</v>
      </c>
      <c r="I25" s="79">
        <v>136</v>
      </c>
      <c r="J25" s="79">
        <v>7</v>
      </c>
      <c r="K25" s="79">
        <v>141</v>
      </c>
      <c r="L25" s="588">
        <f t="shared" si="0"/>
        <v>70.5</v>
      </c>
      <c r="M25" s="588">
        <v>14</v>
      </c>
      <c r="N25" s="588">
        <f t="shared" si="1"/>
        <v>206.5</v>
      </c>
      <c r="O25" s="14">
        <v>11</v>
      </c>
      <c r="P25" s="112">
        <v>1</v>
      </c>
      <c r="Q25" s="17" t="s">
        <v>56</v>
      </c>
      <c r="R25" s="21"/>
      <c r="S25" s="185"/>
      <c r="T25" s="186"/>
      <c r="U25" s="182"/>
      <c r="V25" s="182"/>
      <c r="W25" s="181"/>
      <c r="X25" s="183"/>
      <c r="Y25" s="182"/>
    </row>
    <row r="26" spans="1:25" ht="15" customHeight="1">
      <c r="A26" s="428">
        <f t="shared" si="2"/>
        <v>10</v>
      </c>
      <c r="B26" s="49" t="s">
        <v>228</v>
      </c>
      <c r="C26" s="50"/>
      <c r="D26" s="50"/>
      <c r="E26" s="15">
        <v>2001</v>
      </c>
      <c r="F26" s="45">
        <v>1</v>
      </c>
      <c r="G26" s="120" t="s">
        <v>234</v>
      </c>
      <c r="H26" s="142">
        <v>67.75</v>
      </c>
      <c r="I26" s="79">
        <v>116</v>
      </c>
      <c r="J26" s="79">
        <v>10</v>
      </c>
      <c r="K26" s="79">
        <v>176</v>
      </c>
      <c r="L26" s="588">
        <f t="shared" si="0"/>
        <v>88</v>
      </c>
      <c r="M26" s="588">
        <v>8</v>
      </c>
      <c r="N26" s="588">
        <f t="shared" si="1"/>
        <v>204</v>
      </c>
      <c r="O26" s="14">
        <v>10</v>
      </c>
      <c r="P26" s="52">
        <v>1</v>
      </c>
      <c r="Q26" s="20" t="s">
        <v>231</v>
      </c>
      <c r="R26" s="21"/>
      <c r="T26" s="34"/>
    </row>
    <row r="27" spans="1:25" ht="15" customHeight="1">
      <c r="A27" s="428">
        <f t="shared" si="2"/>
        <v>11</v>
      </c>
      <c r="B27" s="49" t="s">
        <v>152</v>
      </c>
      <c r="C27" s="50"/>
      <c r="D27" s="50"/>
      <c r="E27" s="122">
        <v>2002</v>
      </c>
      <c r="F27" s="45" t="s">
        <v>23</v>
      </c>
      <c r="G27" s="120" t="s">
        <v>35</v>
      </c>
      <c r="H27" s="135">
        <v>66.95</v>
      </c>
      <c r="I27" s="79">
        <v>112</v>
      </c>
      <c r="J27" s="79">
        <v>11</v>
      </c>
      <c r="K27" s="79">
        <v>183</v>
      </c>
      <c r="L27" s="588">
        <f t="shared" si="0"/>
        <v>91.5</v>
      </c>
      <c r="M27" s="588">
        <v>7</v>
      </c>
      <c r="N27" s="588">
        <f t="shared" si="1"/>
        <v>203.5</v>
      </c>
      <c r="O27" s="14">
        <v>9</v>
      </c>
      <c r="P27" s="52">
        <v>1</v>
      </c>
      <c r="Q27" s="197" t="s">
        <v>36</v>
      </c>
      <c r="R27" s="62"/>
      <c r="T27" s="34"/>
    </row>
    <row r="28" spans="1:25" s="351" customFormat="1" ht="18.75" customHeight="1">
      <c r="A28" s="344">
        <f>A27+1</f>
        <v>12</v>
      </c>
      <c r="B28" s="361" t="s">
        <v>198</v>
      </c>
      <c r="C28" s="358"/>
      <c r="D28" s="358"/>
      <c r="E28" s="44">
        <v>2002</v>
      </c>
      <c r="F28" s="45" t="s">
        <v>23</v>
      </c>
      <c r="G28" s="359" t="s">
        <v>196</v>
      </c>
      <c r="H28" s="135">
        <v>67.5</v>
      </c>
      <c r="I28" s="347">
        <v>112</v>
      </c>
      <c r="J28" s="79">
        <v>12</v>
      </c>
      <c r="K28" s="347">
        <v>150</v>
      </c>
      <c r="L28" s="588">
        <f t="shared" si="0"/>
        <v>75</v>
      </c>
      <c r="M28" s="588">
        <v>13</v>
      </c>
      <c r="N28" s="588">
        <f t="shared" si="1"/>
        <v>187</v>
      </c>
      <c r="O28" s="348">
        <v>8</v>
      </c>
      <c r="P28" s="67">
        <v>1</v>
      </c>
      <c r="Q28" s="611" t="s">
        <v>195</v>
      </c>
      <c r="R28" s="350"/>
    </row>
    <row r="29" spans="1:25" ht="15" customHeight="1">
      <c r="A29" s="428">
        <f t="shared" si="2"/>
        <v>13</v>
      </c>
      <c r="B29" s="58" t="s">
        <v>154</v>
      </c>
      <c r="C29" s="50"/>
      <c r="D29" s="50"/>
      <c r="E29" s="59">
        <v>2001</v>
      </c>
      <c r="F29" s="45" t="s">
        <v>23</v>
      </c>
      <c r="G29" s="120" t="s">
        <v>35</v>
      </c>
      <c r="H29" s="135">
        <v>67.150000000000006</v>
      </c>
      <c r="I29" s="79">
        <v>109</v>
      </c>
      <c r="J29" s="79">
        <v>13</v>
      </c>
      <c r="K29" s="79">
        <v>151</v>
      </c>
      <c r="L29" s="588">
        <f t="shared" si="0"/>
        <v>75.5</v>
      </c>
      <c r="M29" s="588">
        <v>12</v>
      </c>
      <c r="N29" s="588">
        <f t="shared" si="1"/>
        <v>184.5</v>
      </c>
      <c r="O29" s="14">
        <v>7</v>
      </c>
      <c r="P29" s="52">
        <v>1</v>
      </c>
      <c r="Q29" s="64" t="s">
        <v>71</v>
      </c>
      <c r="R29" s="66"/>
    </row>
    <row r="30" spans="1:25" ht="15">
      <c r="A30" s="428">
        <f t="shared" si="2"/>
        <v>14</v>
      </c>
      <c r="B30" s="345" t="s">
        <v>263</v>
      </c>
      <c r="C30" s="346"/>
      <c r="D30" s="346"/>
      <c r="E30" s="16">
        <v>2001</v>
      </c>
      <c r="F30" s="45">
        <v>1</v>
      </c>
      <c r="G30" s="128" t="s">
        <v>32</v>
      </c>
      <c r="H30" s="135">
        <v>67.55</v>
      </c>
      <c r="I30" s="347">
        <v>99</v>
      </c>
      <c r="J30" s="79">
        <v>19</v>
      </c>
      <c r="K30" s="347">
        <v>141</v>
      </c>
      <c r="L30" s="588">
        <f t="shared" si="0"/>
        <v>70.5</v>
      </c>
      <c r="M30" s="588">
        <v>15</v>
      </c>
      <c r="N30" s="588">
        <f t="shared" si="1"/>
        <v>169.5</v>
      </c>
      <c r="O30" s="348">
        <v>6</v>
      </c>
      <c r="P30" s="368">
        <v>1</v>
      </c>
      <c r="Q30" s="608" t="s">
        <v>267</v>
      </c>
      <c r="R30" s="387"/>
      <c r="S30" s="40"/>
    </row>
    <row r="31" spans="1:25" ht="15">
      <c r="A31" s="428">
        <f t="shared" si="2"/>
        <v>15</v>
      </c>
      <c r="B31" s="49" t="s">
        <v>346</v>
      </c>
      <c r="C31" s="50"/>
      <c r="D31" s="50"/>
      <c r="E31" s="44">
        <v>2001</v>
      </c>
      <c r="F31" s="45">
        <v>1</v>
      </c>
      <c r="G31" s="127" t="s">
        <v>26</v>
      </c>
      <c r="H31" s="135">
        <v>67.150000000000006</v>
      </c>
      <c r="I31" s="79">
        <v>101</v>
      </c>
      <c r="J31" s="79">
        <v>17</v>
      </c>
      <c r="K31" s="79">
        <v>121</v>
      </c>
      <c r="L31" s="588">
        <f t="shared" si="0"/>
        <v>60.5</v>
      </c>
      <c r="M31" s="588">
        <v>17</v>
      </c>
      <c r="N31" s="588">
        <f t="shared" si="1"/>
        <v>161.5</v>
      </c>
      <c r="O31" s="14">
        <v>5</v>
      </c>
      <c r="P31" s="67">
        <v>1</v>
      </c>
      <c r="Q31" s="70" t="s">
        <v>350</v>
      </c>
      <c r="R31" s="84"/>
      <c r="S31" s="40"/>
    </row>
    <row r="32" spans="1:25" ht="15">
      <c r="A32" s="428">
        <f t="shared" si="2"/>
        <v>16</v>
      </c>
      <c r="B32" s="49" t="s">
        <v>92</v>
      </c>
      <c r="C32" s="50"/>
      <c r="D32" s="50"/>
      <c r="E32" s="28">
        <v>2002</v>
      </c>
      <c r="F32" s="45" t="s">
        <v>23</v>
      </c>
      <c r="G32" s="127" t="s">
        <v>24</v>
      </c>
      <c r="H32" s="135">
        <v>66.95</v>
      </c>
      <c r="I32" s="79">
        <v>100</v>
      </c>
      <c r="J32" s="79">
        <v>18</v>
      </c>
      <c r="K32" s="79">
        <v>111</v>
      </c>
      <c r="L32" s="588">
        <f t="shared" si="0"/>
        <v>55.5</v>
      </c>
      <c r="M32" s="588">
        <v>18</v>
      </c>
      <c r="N32" s="588">
        <f t="shared" si="1"/>
        <v>155.5</v>
      </c>
      <c r="O32" s="14">
        <v>4</v>
      </c>
      <c r="P32" s="52">
        <v>1</v>
      </c>
      <c r="Q32" s="20" t="s">
        <v>25</v>
      </c>
      <c r="R32" s="62"/>
    </row>
    <row r="33" spans="1:18" ht="15">
      <c r="A33" s="428">
        <f t="shared" si="2"/>
        <v>17</v>
      </c>
      <c r="B33" s="49" t="s">
        <v>115</v>
      </c>
      <c r="C33" s="50"/>
      <c r="D33" s="50"/>
      <c r="E33" s="28">
        <v>2002</v>
      </c>
      <c r="F33" s="45">
        <v>1</v>
      </c>
      <c r="G33" s="127" t="s">
        <v>62</v>
      </c>
      <c r="H33" s="135">
        <v>67.05</v>
      </c>
      <c r="I33" s="79">
        <v>102</v>
      </c>
      <c r="J33" s="79">
        <v>15</v>
      </c>
      <c r="K33" s="79">
        <v>99</v>
      </c>
      <c r="L33" s="588">
        <f t="shared" si="0"/>
        <v>49.5</v>
      </c>
      <c r="M33" s="588">
        <v>20</v>
      </c>
      <c r="N33" s="588">
        <f t="shared" si="1"/>
        <v>151.5</v>
      </c>
      <c r="O33" s="14">
        <v>3</v>
      </c>
      <c r="P33" s="67">
        <v>1</v>
      </c>
      <c r="Q33" s="70" t="s">
        <v>64</v>
      </c>
      <c r="R33" s="71"/>
    </row>
    <row r="34" spans="1:18" ht="15">
      <c r="A34" s="428">
        <f t="shared" si="2"/>
        <v>18</v>
      </c>
      <c r="B34" s="55" t="s">
        <v>273</v>
      </c>
      <c r="C34" s="55"/>
      <c r="D34" s="55"/>
      <c r="E34" s="28">
        <v>2002</v>
      </c>
      <c r="F34" s="45">
        <v>1</v>
      </c>
      <c r="G34" s="127" t="s">
        <v>278</v>
      </c>
      <c r="H34" s="135">
        <v>67.3</v>
      </c>
      <c r="I34" s="79">
        <v>102</v>
      </c>
      <c r="J34" s="79">
        <v>16</v>
      </c>
      <c r="K34" s="79">
        <v>92</v>
      </c>
      <c r="L34" s="588">
        <f t="shared" si="0"/>
        <v>46</v>
      </c>
      <c r="M34" s="588">
        <v>21</v>
      </c>
      <c r="N34" s="588">
        <f t="shared" si="1"/>
        <v>148</v>
      </c>
      <c r="O34" s="14">
        <v>2</v>
      </c>
      <c r="P34" s="56">
        <v>1</v>
      </c>
      <c r="Q34" s="64" t="s">
        <v>276</v>
      </c>
      <c r="R34" s="21"/>
    </row>
    <row r="35" spans="1:18" ht="15">
      <c r="A35" s="428">
        <f t="shared" si="2"/>
        <v>19</v>
      </c>
      <c r="B35" s="49" t="s">
        <v>338</v>
      </c>
      <c r="C35" s="50"/>
      <c r="D35" s="50"/>
      <c r="E35" s="28">
        <v>2002</v>
      </c>
      <c r="F35" s="45">
        <v>1</v>
      </c>
      <c r="G35" s="129" t="s">
        <v>27</v>
      </c>
      <c r="H35" s="135">
        <v>67.55</v>
      </c>
      <c r="I35" s="79">
        <v>85</v>
      </c>
      <c r="J35" s="79">
        <v>21</v>
      </c>
      <c r="K35" s="79">
        <v>124</v>
      </c>
      <c r="L35" s="588">
        <f t="shared" si="0"/>
        <v>62</v>
      </c>
      <c r="M35" s="588">
        <v>16</v>
      </c>
      <c r="N35" s="588">
        <f t="shared" si="1"/>
        <v>147</v>
      </c>
      <c r="O35" s="490" t="s">
        <v>533</v>
      </c>
      <c r="P35" s="52">
        <v>1</v>
      </c>
      <c r="Q35" s="20" t="s">
        <v>345</v>
      </c>
      <c r="R35" s="61"/>
    </row>
    <row r="36" spans="1:18" ht="15">
      <c r="A36" s="428">
        <f t="shared" si="2"/>
        <v>20</v>
      </c>
      <c r="B36" s="402" t="s">
        <v>109</v>
      </c>
      <c r="C36" s="193"/>
      <c r="D36" s="193"/>
      <c r="E36" s="403">
        <v>2001</v>
      </c>
      <c r="F36" s="371" t="s">
        <v>23</v>
      </c>
      <c r="G36" s="404" t="s">
        <v>62</v>
      </c>
      <c r="H36" s="372">
        <v>65.95</v>
      </c>
      <c r="I36" s="121">
        <v>88</v>
      </c>
      <c r="J36" s="79">
        <v>20</v>
      </c>
      <c r="K36" s="121">
        <v>100</v>
      </c>
      <c r="L36" s="588">
        <f t="shared" si="0"/>
        <v>50</v>
      </c>
      <c r="M36" s="588">
        <v>19</v>
      </c>
      <c r="N36" s="588">
        <f t="shared" si="1"/>
        <v>138</v>
      </c>
      <c r="O36" s="24">
        <v>1</v>
      </c>
      <c r="P36" s="121">
        <v>1</v>
      </c>
      <c r="Q36" s="25" t="s">
        <v>122</v>
      </c>
      <c r="R36" s="26"/>
    </row>
    <row r="37" spans="1:18" ht="15">
      <c r="A37" s="428">
        <f t="shared" si="2"/>
        <v>21</v>
      </c>
      <c r="B37" s="109" t="s">
        <v>199</v>
      </c>
      <c r="C37" s="30"/>
      <c r="D37" s="30"/>
      <c r="E37" s="15">
        <v>2002</v>
      </c>
      <c r="F37" s="45">
        <v>1</v>
      </c>
      <c r="G37" s="127" t="s">
        <v>196</v>
      </c>
      <c r="H37" s="135">
        <v>63.6</v>
      </c>
      <c r="I37" s="347">
        <v>102</v>
      </c>
      <c r="J37" s="79">
        <v>14</v>
      </c>
      <c r="K37" s="79">
        <v>68</v>
      </c>
      <c r="L37" s="588">
        <f t="shared" si="0"/>
        <v>34</v>
      </c>
      <c r="M37" s="588">
        <v>23</v>
      </c>
      <c r="N37" s="588">
        <f t="shared" si="1"/>
        <v>136</v>
      </c>
      <c r="O37" s="14">
        <v>0</v>
      </c>
      <c r="P37" s="79">
        <v>1</v>
      </c>
      <c r="Q37" s="70"/>
      <c r="R37" s="110"/>
    </row>
    <row r="38" spans="1:18" ht="15">
      <c r="A38" s="428">
        <f t="shared" si="2"/>
        <v>22</v>
      </c>
      <c r="B38" s="58" t="s">
        <v>132</v>
      </c>
      <c r="C38" s="50"/>
      <c r="D38" s="50"/>
      <c r="E38" s="122">
        <v>2002</v>
      </c>
      <c r="F38" s="45">
        <v>1</v>
      </c>
      <c r="G38" s="128" t="s">
        <v>66</v>
      </c>
      <c r="H38" s="135">
        <v>67.099999999999994</v>
      </c>
      <c r="I38" s="79">
        <v>39</v>
      </c>
      <c r="J38" s="79">
        <v>22</v>
      </c>
      <c r="K38" s="79">
        <v>173</v>
      </c>
      <c r="L38" s="588">
        <f t="shared" si="0"/>
        <v>86.5</v>
      </c>
      <c r="M38" s="588">
        <v>10</v>
      </c>
      <c r="N38" s="588">
        <f t="shared" si="1"/>
        <v>125.5</v>
      </c>
      <c r="O38" s="14">
        <v>0</v>
      </c>
      <c r="P38" s="67">
        <v>1</v>
      </c>
      <c r="Q38" s="609" t="s">
        <v>135</v>
      </c>
      <c r="R38" s="84"/>
    </row>
    <row r="39" spans="1:18" ht="15">
      <c r="A39" s="428">
        <f t="shared" si="2"/>
        <v>23</v>
      </c>
      <c r="B39" s="49" t="s">
        <v>283</v>
      </c>
      <c r="C39" s="50"/>
      <c r="D39" s="50"/>
      <c r="E39" s="44">
        <v>2002</v>
      </c>
      <c r="F39" s="45">
        <v>1</v>
      </c>
      <c r="G39" s="119" t="s">
        <v>618</v>
      </c>
      <c r="H39" s="135">
        <v>64</v>
      </c>
      <c r="I39" s="615">
        <v>30</v>
      </c>
      <c r="J39" s="79">
        <v>24</v>
      </c>
      <c r="K39" s="79">
        <v>40</v>
      </c>
      <c r="L39" s="588">
        <f t="shared" si="0"/>
        <v>20</v>
      </c>
      <c r="M39" s="588">
        <v>24</v>
      </c>
      <c r="N39" s="588">
        <f>I38+L39</f>
        <v>59</v>
      </c>
      <c r="O39" s="124">
        <v>0</v>
      </c>
      <c r="P39" s="112"/>
      <c r="Q39" s="119" t="s">
        <v>290</v>
      </c>
      <c r="R39" s="350"/>
    </row>
    <row r="40" spans="1:18" ht="15">
      <c r="A40" s="428">
        <f t="shared" si="2"/>
        <v>24</v>
      </c>
      <c r="B40" s="711" t="s">
        <v>203</v>
      </c>
      <c r="C40" s="355"/>
      <c r="D40" s="355"/>
      <c r="E40" s="15">
        <v>2002</v>
      </c>
      <c r="F40" s="45">
        <v>1</v>
      </c>
      <c r="G40" s="127" t="s">
        <v>217</v>
      </c>
      <c r="H40" s="91">
        <v>63.8</v>
      </c>
      <c r="I40" s="14">
        <v>35</v>
      </c>
      <c r="J40" s="79">
        <v>23</v>
      </c>
      <c r="K40" s="347">
        <v>82</v>
      </c>
      <c r="L40" s="588">
        <f t="shared" si="0"/>
        <v>41</v>
      </c>
      <c r="M40" s="588">
        <v>22</v>
      </c>
      <c r="N40" s="588">
        <f>I40+L40</f>
        <v>76</v>
      </c>
      <c r="O40" s="491" t="s">
        <v>533</v>
      </c>
      <c r="P40" s="712">
        <v>3</v>
      </c>
      <c r="Q40" s="191" t="s">
        <v>210</v>
      </c>
      <c r="R40" s="26"/>
    </row>
    <row r="43" spans="1:18" ht="13.5">
      <c r="A43" s="35" t="s">
        <v>37</v>
      </c>
      <c r="B43" s="2"/>
      <c r="C43" s="2"/>
      <c r="D43" s="432" t="s">
        <v>382</v>
      </c>
      <c r="F43" s="2"/>
      <c r="G43" s="160"/>
      <c r="H43" s="161" t="s">
        <v>38</v>
      </c>
      <c r="I43" s="2"/>
      <c r="J43" s="432"/>
      <c r="K43" s="432" t="s">
        <v>606</v>
      </c>
      <c r="L43" s="38"/>
    </row>
    <row r="44" spans="1:18" ht="13.5">
      <c r="A44" s="37"/>
      <c r="B44" s="432"/>
      <c r="C44" s="432"/>
      <c r="D44" s="2"/>
      <c r="E44" s="2"/>
      <c r="F44" s="2"/>
      <c r="G44" s="431"/>
      <c r="H44" s="161"/>
      <c r="I44" s="2"/>
      <c r="J44" s="432"/>
      <c r="K44" s="432"/>
      <c r="L44" s="39"/>
    </row>
    <row r="45" spans="1:18" ht="13.5">
      <c r="A45" s="37" t="s">
        <v>40</v>
      </c>
      <c r="B45" s="432"/>
      <c r="C45" s="432"/>
      <c r="D45" s="38" t="s">
        <v>430</v>
      </c>
      <c r="F45" s="2"/>
      <c r="G45" s="160"/>
      <c r="H45" s="161" t="s">
        <v>41</v>
      </c>
      <c r="I45" s="2"/>
      <c r="J45" s="432"/>
      <c r="K45" s="432" t="s">
        <v>607</v>
      </c>
      <c r="L45" s="38"/>
    </row>
  </sheetData>
  <sheetProtection selectLockedCells="1" selectUnlockedCells="1"/>
  <sortState ref="B17:Q40">
    <sortCondition descending="1" ref="N17:N40"/>
  </sortState>
  <mergeCells count="29">
    <mergeCell ref="Q15:R16"/>
    <mergeCell ref="D9:O9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  <mergeCell ref="P15:P16"/>
    <mergeCell ref="A7:C7"/>
    <mergeCell ref="D7:O7"/>
    <mergeCell ref="P7:R7"/>
    <mergeCell ref="A8:C8"/>
    <mergeCell ref="D8:O8"/>
    <mergeCell ref="P8:R8"/>
    <mergeCell ref="A6:C6"/>
    <mergeCell ref="P6:R6"/>
    <mergeCell ref="A1:R1"/>
    <mergeCell ref="A2:R2"/>
    <mergeCell ref="A3:R3"/>
    <mergeCell ref="A4:R4"/>
    <mergeCell ref="A5:R5"/>
  </mergeCells>
  <pageMargins left="0.35433070866141736" right="0.15748031496062992" top="1.0598958333333333" bottom="0.98425196850393704" header="0.19685039370078741" footer="0.19685039370078741"/>
  <pageSetup paperSize="9" scale="67" firstPageNumber="0" fitToWidth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WhiteSpace="0" view="pageBreakPreview" topLeftCell="A8" zoomScaleNormal="90" zoomScaleSheetLayoutView="100" zoomScalePageLayoutView="91" workbookViewId="0">
      <selection activeCell="B17" sqref="B17:R34"/>
    </sheetView>
  </sheetViews>
  <sheetFormatPr defaultColWidth="9.140625" defaultRowHeight="12.75"/>
  <cols>
    <col min="1" max="1" width="7.140625" style="11" customWidth="1"/>
    <col min="2" max="2" width="9.140625" style="11"/>
    <col min="3" max="3" width="11.28515625" style="11" customWidth="1"/>
    <col min="4" max="4" width="9" style="11" customWidth="1"/>
    <col min="5" max="5" width="7.85546875" style="11" customWidth="1"/>
    <col min="6" max="6" width="7.140625" style="11" customWidth="1"/>
    <col min="7" max="7" width="29" style="11" customWidth="1"/>
    <col min="8" max="9" width="7.140625" style="11" customWidth="1"/>
    <col min="10" max="10" width="7" style="11" customWidth="1"/>
    <col min="11" max="15" width="7.140625" style="11" customWidth="1"/>
    <col min="16" max="16" width="7.140625" style="165" customWidth="1"/>
    <col min="17" max="17" width="12.5703125" style="11" customWidth="1"/>
    <col min="18" max="18" width="16.28515625" style="11" customWidth="1"/>
    <col min="19" max="19" width="12.140625" style="11" customWidth="1"/>
    <col min="20" max="24" width="9.140625" style="11" hidden="1" customWidth="1"/>
    <col min="25" max="16384" width="9.140625" style="11"/>
  </cols>
  <sheetData>
    <row r="1" spans="1:24" ht="18.75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</row>
    <row r="2" spans="1:24" ht="18.75">
      <c r="A2" s="768" t="s">
        <v>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</row>
    <row r="3" spans="1:24" ht="18.75">
      <c r="A3" s="768" t="s">
        <v>376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</row>
    <row r="4" spans="1:24" ht="15.75">
      <c r="A4" s="741" t="s">
        <v>377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</row>
    <row r="5" spans="1:24" ht="15.75" customHeight="1">
      <c r="A5" s="741" t="s">
        <v>378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</row>
    <row r="6" spans="1:24" ht="13.5">
      <c r="A6" s="735" t="s">
        <v>379</v>
      </c>
      <c r="B6" s="735"/>
      <c r="C6" s="7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35" t="s">
        <v>393</v>
      </c>
      <c r="Q6" s="735"/>
      <c r="R6" s="735"/>
    </row>
    <row r="7" spans="1:24" ht="16.5" customHeight="1">
      <c r="A7" s="739" t="s">
        <v>380</v>
      </c>
      <c r="B7" s="739"/>
      <c r="C7" s="740"/>
      <c r="D7" s="741" t="s">
        <v>401</v>
      </c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70" t="s">
        <v>4</v>
      </c>
      <c r="Q7" s="770"/>
      <c r="R7" s="770"/>
    </row>
    <row r="8" spans="1:24" ht="15.75">
      <c r="A8" s="771" t="s">
        <v>5</v>
      </c>
      <c r="B8" s="771"/>
      <c r="C8" s="771"/>
      <c r="D8" s="772" t="s">
        <v>410</v>
      </c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73"/>
      <c r="P8" s="774" t="s">
        <v>6</v>
      </c>
      <c r="Q8" s="774"/>
      <c r="R8" s="774"/>
      <c r="X8" t="s">
        <v>402</v>
      </c>
    </row>
    <row r="9" spans="1:24" ht="17.25" customHeight="1">
      <c r="A9" s="175" t="s">
        <v>403</v>
      </c>
      <c r="B9" s="175" t="s">
        <v>404</v>
      </c>
      <c r="C9" s="175" t="s">
        <v>46</v>
      </c>
      <c r="D9" s="773" t="s">
        <v>405</v>
      </c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118" t="s">
        <v>394</v>
      </c>
      <c r="Q9" s="118" t="s">
        <v>9</v>
      </c>
      <c r="R9" s="118" t="s">
        <v>395</v>
      </c>
    </row>
    <row r="10" spans="1:24" ht="15.75">
      <c r="A10" s="175">
        <v>191</v>
      </c>
      <c r="B10" s="175">
        <v>228</v>
      </c>
      <c r="C10" s="175">
        <v>305</v>
      </c>
      <c r="D10" s="773" t="s">
        <v>413</v>
      </c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12">
        <v>120</v>
      </c>
      <c r="Q10" s="12">
        <v>95</v>
      </c>
      <c r="R10" s="12">
        <v>70</v>
      </c>
      <c r="U10" t="s">
        <v>402</v>
      </c>
    </row>
    <row r="11" spans="1:24" ht="11.25" customHeight="1">
      <c r="A11" s="1"/>
      <c r="B11" s="1"/>
      <c r="C11" s="1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6"/>
      <c r="Q11" s="116"/>
      <c r="R11" s="116"/>
      <c r="U11"/>
    </row>
    <row r="12" spans="1:24" ht="15.75">
      <c r="A12" s="1"/>
      <c r="B12" s="1"/>
      <c r="C12" s="145" t="s">
        <v>11</v>
      </c>
      <c r="D12" s="146"/>
      <c r="E12" s="147">
        <v>41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6"/>
      <c r="Q12" s="116"/>
      <c r="R12" s="116"/>
      <c r="U12"/>
    </row>
    <row r="13" spans="1:24" ht="15.75">
      <c r="A13" s="1"/>
      <c r="B13" s="1"/>
      <c r="C13" s="148" t="s">
        <v>12</v>
      </c>
      <c r="D13" s="149"/>
      <c r="E13" s="150">
        <v>534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6"/>
      <c r="Q13" s="116"/>
      <c r="R13" s="116"/>
      <c r="U13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2"/>
      <c r="Q14" s="2"/>
      <c r="R14" s="2"/>
    </row>
    <row r="15" spans="1:24" ht="12.75" customHeight="1">
      <c r="A15" s="789" t="s">
        <v>13</v>
      </c>
      <c r="B15" s="786" t="s">
        <v>14</v>
      </c>
      <c r="C15" s="786"/>
      <c r="D15" s="786"/>
      <c r="E15" s="791" t="s">
        <v>15</v>
      </c>
      <c r="F15" s="791" t="s">
        <v>389</v>
      </c>
      <c r="G15" s="786" t="s">
        <v>17</v>
      </c>
      <c r="H15" s="791" t="s">
        <v>18</v>
      </c>
      <c r="I15" s="791" t="s">
        <v>390</v>
      </c>
      <c r="J15" s="791" t="s">
        <v>13</v>
      </c>
      <c r="K15" s="793" t="s">
        <v>19</v>
      </c>
      <c r="L15" s="793"/>
      <c r="M15" s="793" t="s">
        <v>13</v>
      </c>
      <c r="N15" s="791" t="s">
        <v>407</v>
      </c>
      <c r="O15" s="791" t="s">
        <v>20</v>
      </c>
      <c r="P15" s="791" t="s">
        <v>21</v>
      </c>
      <c r="Q15" s="786" t="s">
        <v>22</v>
      </c>
      <c r="R15" s="787"/>
    </row>
    <row r="16" spans="1:24" ht="23.25" customHeight="1">
      <c r="A16" s="790"/>
      <c r="B16" s="777"/>
      <c r="C16" s="777"/>
      <c r="D16" s="777"/>
      <c r="E16" s="783"/>
      <c r="F16" s="783"/>
      <c r="G16" s="777"/>
      <c r="H16" s="792"/>
      <c r="I16" s="783"/>
      <c r="J16" s="783"/>
      <c r="K16" s="179" t="s">
        <v>408</v>
      </c>
      <c r="L16" s="179" t="s">
        <v>409</v>
      </c>
      <c r="M16" s="785"/>
      <c r="N16" s="783"/>
      <c r="O16" s="783"/>
      <c r="P16" s="783"/>
      <c r="Q16" s="777"/>
      <c r="R16" s="788"/>
      <c r="S16" s="180"/>
    </row>
    <row r="17" spans="1:25" ht="15" customHeight="1">
      <c r="A17" s="12">
        <v>1</v>
      </c>
      <c r="B17" s="58" t="s">
        <v>95</v>
      </c>
      <c r="C17" s="50"/>
      <c r="D17" s="50"/>
      <c r="E17" s="28">
        <v>2002</v>
      </c>
      <c r="F17" s="45" t="s">
        <v>91</v>
      </c>
      <c r="G17" s="127" t="s">
        <v>24</v>
      </c>
      <c r="H17" s="135">
        <v>72.150000000000006</v>
      </c>
      <c r="I17" s="79">
        <v>176</v>
      </c>
      <c r="J17" s="79">
        <v>1</v>
      </c>
      <c r="K17" s="79">
        <v>194</v>
      </c>
      <c r="L17" s="588">
        <f t="shared" ref="L17:L34" si="0">K17/2</f>
        <v>97</v>
      </c>
      <c r="M17" s="588">
        <v>6</v>
      </c>
      <c r="N17" s="588">
        <f t="shared" ref="N17:N34" si="1">I17+L17</f>
        <v>273</v>
      </c>
      <c r="O17" s="14">
        <v>20</v>
      </c>
      <c r="P17" s="52">
        <v>1</v>
      </c>
      <c r="Q17" s="20" t="s">
        <v>25</v>
      </c>
      <c r="R17" s="62"/>
      <c r="T17" s="181"/>
      <c r="U17" s="182"/>
      <c r="V17" s="182"/>
      <c r="W17" s="181"/>
      <c r="X17" s="183"/>
      <c r="Y17" s="182"/>
    </row>
    <row r="18" spans="1:25" ht="15" customHeight="1">
      <c r="A18" s="12">
        <f>A17+1</f>
        <v>2</v>
      </c>
      <c r="B18" s="49" t="s">
        <v>246</v>
      </c>
      <c r="C18" s="50"/>
      <c r="D18" s="50"/>
      <c r="E18" s="28">
        <v>2002</v>
      </c>
      <c r="F18" s="45">
        <v>3</v>
      </c>
      <c r="G18" s="120" t="s">
        <v>30</v>
      </c>
      <c r="H18" s="135">
        <v>72.5</v>
      </c>
      <c r="I18" s="79">
        <v>159</v>
      </c>
      <c r="J18" s="79">
        <v>2</v>
      </c>
      <c r="K18" s="79">
        <v>196</v>
      </c>
      <c r="L18" s="588">
        <f t="shared" si="0"/>
        <v>98</v>
      </c>
      <c r="M18" s="588">
        <v>4</v>
      </c>
      <c r="N18" s="588">
        <f t="shared" si="1"/>
        <v>257</v>
      </c>
      <c r="O18" s="14">
        <v>18</v>
      </c>
      <c r="P18" s="52">
        <v>1</v>
      </c>
      <c r="Q18" s="199" t="s">
        <v>255</v>
      </c>
      <c r="R18" s="62"/>
      <c r="T18" s="181"/>
      <c r="U18" s="182"/>
      <c r="V18" s="182"/>
      <c r="W18" s="181"/>
      <c r="X18" s="183"/>
      <c r="Y18" s="182"/>
    </row>
    <row r="19" spans="1:25" ht="15" customHeight="1">
      <c r="A19" s="428">
        <f t="shared" ref="A19:A34" si="2">A18+1</f>
        <v>3</v>
      </c>
      <c r="B19" s="49" t="s">
        <v>81</v>
      </c>
      <c r="C19" s="50"/>
      <c r="D19" s="50"/>
      <c r="E19" s="15">
        <v>2002</v>
      </c>
      <c r="F19" s="45" t="s">
        <v>23</v>
      </c>
      <c r="G19" s="120" t="s">
        <v>45</v>
      </c>
      <c r="H19" s="135">
        <v>72.099999999999994</v>
      </c>
      <c r="I19" s="79">
        <v>147</v>
      </c>
      <c r="J19" s="79">
        <v>3</v>
      </c>
      <c r="K19" s="79">
        <v>207</v>
      </c>
      <c r="L19" s="588">
        <f t="shared" si="0"/>
        <v>103.5</v>
      </c>
      <c r="M19" s="588">
        <v>1</v>
      </c>
      <c r="N19" s="588">
        <f t="shared" si="1"/>
        <v>250.5</v>
      </c>
      <c r="O19" s="14">
        <v>16</v>
      </c>
      <c r="P19" s="107">
        <v>1</v>
      </c>
      <c r="Q19" s="23" t="s">
        <v>52</v>
      </c>
      <c r="R19" s="83"/>
    </row>
    <row r="20" spans="1:25" ht="15" customHeight="1">
      <c r="A20" s="428">
        <f t="shared" si="2"/>
        <v>4</v>
      </c>
      <c r="B20" s="19" t="s">
        <v>302</v>
      </c>
      <c r="C20" s="30"/>
      <c r="D20" s="30"/>
      <c r="E20" s="44">
        <v>2001</v>
      </c>
      <c r="F20" s="45" t="s">
        <v>23</v>
      </c>
      <c r="G20" s="127" t="s">
        <v>322</v>
      </c>
      <c r="H20" s="135">
        <v>71.400000000000006</v>
      </c>
      <c r="I20" s="79">
        <v>135</v>
      </c>
      <c r="J20" s="79">
        <v>4</v>
      </c>
      <c r="K20" s="79">
        <v>186</v>
      </c>
      <c r="L20" s="588">
        <f t="shared" si="0"/>
        <v>93</v>
      </c>
      <c r="M20" s="588">
        <v>7</v>
      </c>
      <c r="N20" s="588">
        <f t="shared" si="1"/>
        <v>228</v>
      </c>
      <c r="O20" s="14">
        <v>15</v>
      </c>
      <c r="P20" s="79">
        <v>1</v>
      </c>
      <c r="Q20" s="125" t="s">
        <v>316</v>
      </c>
      <c r="R20" s="26"/>
      <c r="T20" t="s">
        <v>402</v>
      </c>
      <c r="U20" t="s">
        <v>402</v>
      </c>
    </row>
    <row r="21" spans="1:25" ht="15" customHeight="1">
      <c r="A21" s="428">
        <f t="shared" si="2"/>
        <v>5</v>
      </c>
      <c r="B21" s="19" t="s">
        <v>300</v>
      </c>
      <c r="C21" s="30"/>
      <c r="D21" s="30"/>
      <c r="E21" s="44">
        <v>2001</v>
      </c>
      <c r="F21" s="45">
        <v>1</v>
      </c>
      <c r="G21" s="127" t="s">
        <v>322</v>
      </c>
      <c r="H21" s="135">
        <v>72.45</v>
      </c>
      <c r="I21" s="79">
        <v>121</v>
      </c>
      <c r="J21" s="79">
        <v>7</v>
      </c>
      <c r="K21" s="79">
        <v>199</v>
      </c>
      <c r="L21" s="588">
        <f t="shared" si="0"/>
        <v>99.5</v>
      </c>
      <c r="M21" s="588">
        <v>3</v>
      </c>
      <c r="N21" s="588">
        <f t="shared" si="1"/>
        <v>220.5</v>
      </c>
      <c r="O21" s="14">
        <v>14</v>
      </c>
      <c r="P21" s="79">
        <v>1</v>
      </c>
      <c r="Q21" s="20" t="s">
        <v>311</v>
      </c>
      <c r="R21" s="94"/>
    </row>
    <row r="22" spans="1:25" ht="15" customHeight="1">
      <c r="A22" s="428">
        <f t="shared" si="2"/>
        <v>6</v>
      </c>
      <c r="B22" s="49" t="s">
        <v>158</v>
      </c>
      <c r="C22" s="50"/>
      <c r="D22" s="50"/>
      <c r="E22" s="15">
        <v>2002</v>
      </c>
      <c r="F22" s="45" t="s">
        <v>23</v>
      </c>
      <c r="G22" s="120" t="s">
        <v>73</v>
      </c>
      <c r="H22" s="135">
        <v>71.7</v>
      </c>
      <c r="I22" s="79">
        <v>114</v>
      </c>
      <c r="J22" s="79">
        <v>9</v>
      </c>
      <c r="K22" s="79">
        <v>195</v>
      </c>
      <c r="L22" s="588">
        <f t="shared" si="0"/>
        <v>97.5</v>
      </c>
      <c r="M22" s="588">
        <v>5</v>
      </c>
      <c r="N22" s="588">
        <f t="shared" si="1"/>
        <v>211.5</v>
      </c>
      <c r="O22" s="14">
        <v>13</v>
      </c>
      <c r="P22" s="52">
        <v>1</v>
      </c>
      <c r="Q22" s="64" t="s">
        <v>160</v>
      </c>
      <c r="R22" s="66"/>
    </row>
    <row r="23" spans="1:25" ht="15" customHeight="1">
      <c r="A23" s="428">
        <f t="shared" si="2"/>
        <v>7</v>
      </c>
      <c r="B23" s="49" t="s">
        <v>304</v>
      </c>
      <c r="C23" s="50"/>
      <c r="D23" s="50"/>
      <c r="E23" s="28">
        <v>2002</v>
      </c>
      <c r="F23" s="45">
        <v>1</v>
      </c>
      <c r="G23" s="127" t="s">
        <v>322</v>
      </c>
      <c r="H23" s="135">
        <v>72.75</v>
      </c>
      <c r="I23" s="79">
        <v>123</v>
      </c>
      <c r="J23" s="79">
        <v>5</v>
      </c>
      <c r="K23" s="79">
        <v>177</v>
      </c>
      <c r="L23" s="588">
        <f t="shared" si="0"/>
        <v>88.5</v>
      </c>
      <c r="M23" s="588">
        <v>8</v>
      </c>
      <c r="N23" s="588">
        <f t="shared" si="1"/>
        <v>211.5</v>
      </c>
      <c r="O23" s="14">
        <v>12</v>
      </c>
      <c r="P23" s="112">
        <v>1</v>
      </c>
      <c r="Q23" s="125" t="s">
        <v>318</v>
      </c>
      <c r="R23" s="21"/>
    </row>
    <row r="24" spans="1:25" ht="15" customHeight="1">
      <c r="A24" s="428">
        <f t="shared" si="2"/>
        <v>8</v>
      </c>
      <c r="B24" s="49" t="s">
        <v>106</v>
      </c>
      <c r="C24" s="50"/>
      <c r="D24" s="68"/>
      <c r="E24" s="59">
        <v>2001</v>
      </c>
      <c r="F24" s="45" t="s">
        <v>91</v>
      </c>
      <c r="G24" s="127" t="s">
        <v>62</v>
      </c>
      <c r="H24" s="135">
        <v>70.349999999999994</v>
      </c>
      <c r="I24" s="79">
        <v>108</v>
      </c>
      <c r="J24" s="79">
        <v>10</v>
      </c>
      <c r="K24" s="79">
        <v>200</v>
      </c>
      <c r="L24" s="588">
        <f t="shared" si="0"/>
        <v>100</v>
      </c>
      <c r="M24" s="588">
        <v>2</v>
      </c>
      <c r="N24" s="588">
        <f t="shared" si="1"/>
        <v>208</v>
      </c>
      <c r="O24" s="14">
        <v>11</v>
      </c>
      <c r="P24" s="27">
        <v>1</v>
      </c>
      <c r="Q24" s="169" t="s">
        <v>124</v>
      </c>
      <c r="R24" s="71"/>
    </row>
    <row r="25" spans="1:25" ht="15" customHeight="1">
      <c r="A25" s="428">
        <f t="shared" si="2"/>
        <v>9</v>
      </c>
      <c r="B25" s="49" t="s">
        <v>82</v>
      </c>
      <c r="C25" s="50"/>
      <c r="D25" s="50"/>
      <c r="E25" s="28">
        <v>2001</v>
      </c>
      <c r="F25" s="45">
        <v>1</v>
      </c>
      <c r="G25" s="120" t="s">
        <v>45</v>
      </c>
      <c r="H25" s="135">
        <v>72.5</v>
      </c>
      <c r="I25" s="79">
        <v>122</v>
      </c>
      <c r="J25" s="79">
        <v>6</v>
      </c>
      <c r="K25" s="79">
        <v>163</v>
      </c>
      <c r="L25" s="588">
        <f t="shared" si="0"/>
        <v>81.5</v>
      </c>
      <c r="M25" s="588">
        <v>9</v>
      </c>
      <c r="N25" s="588">
        <f t="shared" si="1"/>
        <v>203.5</v>
      </c>
      <c r="O25" s="14">
        <v>10</v>
      </c>
      <c r="P25" s="52">
        <v>1</v>
      </c>
      <c r="Q25" s="20" t="s">
        <v>58</v>
      </c>
      <c r="R25" s="48"/>
      <c r="S25" s="185"/>
      <c r="T25" s="186"/>
      <c r="U25" s="182"/>
      <c r="V25" s="182"/>
      <c r="W25" s="181"/>
      <c r="X25" s="183"/>
      <c r="Y25" s="182"/>
    </row>
    <row r="26" spans="1:25" ht="15" customHeight="1">
      <c r="A26" s="428">
        <f t="shared" si="2"/>
        <v>10</v>
      </c>
      <c r="B26" s="109" t="s">
        <v>494</v>
      </c>
      <c r="C26" s="30"/>
      <c r="D26" s="30"/>
      <c r="E26" s="44">
        <v>2001</v>
      </c>
      <c r="F26" s="45" t="s">
        <v>23</v>
      </c>
      <c r="G26" s="128" t="s">
        <v>66</v>
      </c>
      <c r="H26" s="135">
        <v>69.8</v>
      </c>
      <c r="I26" s="79">
        <v>117</v>
      </c>
      <c r="J26" s="79">
        <v>8</v>
      </c>
      <c r="K26" s="79">
        <v>117</v>
      </c>
      <c r="L26" s="588">
        <f t="shared" si="0"/>
        <v>58.5</v>
      </c>
      <c r="M26" s="588">
        <v>14</v>
      </c>
      <c r="N26" s="588">
        <f t="shared" si="1"/>
        <v>175.5</v>
      </c>
      <c r="O26" s="14">
        <v>9</v>
      </c>
      <c r="P26" s="46">
        <v>1</v>
      </c>
      <c r="Q26" s="64" t="s">
        <v>493</v>
      </c>
      <c r="R26" s="75"/>
      <c r="T26" s="34"/>
    </row>
    <row r="27" spans="1:25" ht="15" customHeight="1">
      <c r="A27" s="428">
        <f t="shared" si="2"/>
        <v>11</v>
      </c>
      <c r="B27" s="612" t="s">
        <v>268</v>
      </c>
      <c r="C27" s="358"/>
      <c r="D27" s="358"/>
      <c r="E27" s="16">
        <v>2002</v>
      </c>
      <c r="F27" s="45">
        <v>1</v>
      </c>
      <c r="G27" s="359" t="s">
        <v>269</v>
      </c>
      <c r="H27" s="135">
        <v>71.75</v>
      </c>
      <c r="I27" s="347">
        <v>82</v>
      </c>
      <c r="J27" s="347">
        <v>14</v>
      </c>
      <c r="K27" s="347">
        <v>162</v>
      </c>
      <c r="L27" s="588">
        <f t="shared" si="0"/>
        <v>81</v>
      </c>
      <c r="M27" s="588">
        <v>10</v>
      </c>
      <c r="N27" s="588">
        <f t="shared" si="1"/>
        <v>163</v>
      </c>
      <c r="O27" s="14">
        <v>8</v>
      </c>
      <c r="P27" s="112">
        <v>1</v>
      </c>
      <c r="Q27" s="617" t="s">
        <v>270</v>
      </c>
      <c r="R27" s="350"/>
      <c r="T27" s="34"/>
    </row>
    <row r="28" spans="1:25" s="351" customFormat="1" ht="18.75" customHeight="1">
      <c r="A28" s="344">
        <f t="shared" si="2"/>
        <v>12</v>
      </c>
      <c r="B28" s="55" t="s">
        <v>143</v>
      </c>
      <c r="C28" s="55"/>
      <c r="D28" s="55"/>
      <c r="E28" s="122">
        <v>2002</v>
      </c>
      <c r="F28" s="45">
        <v>1</v>
      </c>
      <c r="G28" s="127" t="s">
        <v>67</v>
      </c>
      <c r="H28" s="135">
        <v>70.7</v>
      </c>
      <c r="I28" s="79">
        <v>74</v>
      </c>
      <c r="J28" s="79">
        <v>16</v>
      </c>
      <c r="K28" s="79">
        <v>160</v>
      </c>
      <c r="L28" s="588">
        <f t="shared" si="0"/>
        <v>80</v>
      </c>
      <c r="M28" s="588">
        <v>11</v>
      </c>
      <c r="N28" s="588">
        <f t="shared" si="1"/>
        <v>154</v>
      </c>
      <c r="O28" s="14">
        <v>7</v>
      </c>
      <c r="P28" s="56">
        <v>1</v>
      </c>
      <c r="Q28" s="60" t="s">
        <v>68</v>
      </c>
      <c r="R28" s="367"/>
    </row>
    <row r="29" spans="1:25" s="351" customFormat="1" ht="14.25" customHeight="1">
      <c r="A29" s="428">
        <f t="shared" si="2"/>
        <v>13</v>
      </c>
      <c r="B29" s="19" t="s">
        <v>303</v>
      </c>
      <c r="C29" s="30"/>
      <c r="D29" s="31"/>
      <c r="E29" s="44">
        <v>2001</v>
      </c>
      <c r="F29" s="45">
        <v>1</v>
      </c>
      <c r="G29" s="127" t="s">
        <v>322</v>
      </c>
      <c r="H29" s="135">
        <v>71.75</v>
      </c>
      <c r="I29" s="79">
        <v>99</v>
      </c>
      <c r="J29" s="79">
        <v>11</v>
      </c>
      <c r="K29" s="79">
        <v>99</v>
      </c>
      <c r="L29" s="588">
        <f t="shared" si="0"/>
        <v>49.5</v>
      </c>
      <c r="M29" s="588">
        <v>16</v>
      </c>
      <c r="N29" s="588">
        <f t="shared" si="1"/>
        <v>148.5</v>
      </c>
      <c r="O29" s="14">
        <v>6</v>
      </c>
      <c r="P29" s="184">
        <v>1</v>
      </c>
      <c r="Q29" s="47" t="s">
        <v>317</v>
      </c>
      <c r="R29" s="364"/>
    </row>
    <row r="30" spans="1:25" ht="15">
      <c r="A30" s="428">
        <f t="shared" si="2"/>
        <v>14</v>
      </c>
      <c r="B30" s="109" t="s">
        <v>481</v>
      </c>
      <c r="C30" s="30"/>
      <c r="D30" s="30"/>
      <c r="E30" s="44">
        <v>2002</v>
      </c>
      <c r="F30" s="45">
        <v>1</v>
      </c>
      <c r="G30" s="120" t="s">
        <v>45</v>
      </c>
      <c r="H30" s="135">
        <v>68.3</v>
      </c>
      <c r="I30" s="79">
        <v>85</v>
      </c>
      <c r="J30" s="79">
        <v>13</v>
      </c>
      <c r="K30" s="79">
        <v>120</v>
      </c>
      <c r="L30" s="588">
        <f t="shared" si="0"/>
        <v>60</v>
      </c>
      <c r="M30" s="588">
        <v>13</v>
      </c>
      <c r="N30" s="588">
        <f t="shared" si="1"/>
        <v>145</v>
      </c>
      <c r="O30" s="14">
        <v>5</v>
      </c>
      <c r="P30" s="46">
        <v>1</v>
      </c>
      <c r="Q30" s="64" t="s">
        <v>47</v>
      </c>
      <c r="R30" s="66"/>
      <c r="S30" s="40"/>
    </row>
    <row r="31" spans="1:25" ht="15">
      <c r="A31" s="428">
        <f t="shared" si="2"/>
        <v>15</v>
      </c>
      <c r="B31" s="55" t="s">
        <v>192</v>
      </c>
      <c r="C31" s="55"/>
      <c r="D31" s="55"/>
      <c r="E31" s="613">
        <v>2002</v>
      </c>
      <c r="F31" s="371">
        <v>1</v>
      </c>
      <c r="G31" s="451" t="s">
        <v>191</v>
      </c>
      <c r="H31" s="614">
        <v>71.650000000000006</v>
      </c>
      <c r="I31" s="121">
        <v>91</v>
      </c>
      <c r="J31" s="121">
        <v>12</v>
      </c>
      <c r="K31" s="121">
        <v>97</v>
      </c>
      <c r="L31" s="14">
        <f t="shared" si="0"/>
        <v>48.5</v>
      </c>
      <c r="M31" s="14">
        <v>17</v>
      </c>
      <c r="N31" s="14">
        <f t="shared" si="1"/>
        <v>139.5</v>
      </c>
      <c r="O31" s="24" t="s">
        <v>533</v>
      </c>
      <c r="P31" s="113">
        <v>1</v>
      </c>
      <c r="Q31" s="82" t="s">
        <v>190</v>
      </c>
      <c r="R31" s="71"/>
    </row>
    <row r="32" spans="1:25" ht="15">
      <c r="A32" s="428">
        <f t="shared" si="2"/>
        <v>16</v>
      </c>
      <c r="B32" s="361" t="s">
        <v>368</v>
      </c>
      <c r="C32" s="358"/>
      <c r="D32" s="358"/>
      <c r="E32" s="15">
        <v>2002</v>
      </c>
      <c r="F32" s="45">
        <v>1</v>
      </c>
      <c r="G32" s="120" t="s">
        <v>33</v>
      </c>
      <c r="H32" s="135">
        <v>70.75</v>
      </c>
      <c r="I32" s="571">
        <v>76</v>
      </c>
      <c r="J32" s="348">
        <v>15</v>
      </c>
      <c r="K32" s="348">
        <v>110</v>
      </c>
      <c r="L32" s="588">
        <f t="shared" si="0"/>
        <v>55</v>
      </c>
      <c r="M32" s="588">
        <v>15</v>
      </c>
      <c r="N32" s="588">
        <f t="shared" si="1"/>
        <v>131</v>
      </c>
      <c r="O32" s="348">
        <v>4</v>
      </c>
      <c r="P32" s="16">
        <v>1</v>
      </c>
      <c r="Q32" s="349" t="s">
        <v>373</v>
      </c>
      <c r="R32" s="370"/>
    </row>
    <row r="33" spans="1:18" ht="15">
      <c r="A33" s="428">
        <f t="shared" si="2"/>
        <v>17</v>
      </c>
      <c r="B33" s="49" t="s">
        <v>206</v>
      </c>
      <c r="C33" s="50"/>
      <c r="D33" s="50"/>
      <c r="E33" s="122">
        <v>2002</v>
      </c>
      <c r="F33" s="88">
        <v>2</v>
      </c>
      <c r="G33" s="127" t="s">
        <v>217</v>
      </c>
      <c r="H33" s="135">
        <v>72.849999999999994</v>
      </c>
      <c r="I33" s="79">
        <v>63</v>
      </c>
      <c r="J33" s="615">
        <v>17</v>
      </c>
      <c r="K33" s="615">
        <v>121</v>
      </c>
      <c r="L33" s="588">
        <f t="shared" si="0"/>
        <v>60.5</v>
      </c>
      <c r="M33" s="588">
        <v>12</v>
      </c>
      <c r="N33" s="588">
        <f t="shared" si="1"/>
        <v>123.5</v>
      </c>
      <c r="O33" s="373">
        <v>3</v>
      </c>
      <c r="P33" s="616">
        <v>1</v>
      </c>
      <c r="Q33" s="119" t="s">
        <v>213</v>
      </c>
      <c r="R33" s="680"/>
    </row>
    <row r="34" spans="1:18" ht="15">
      <c r="A34" s="428">
        <f t="shared" si="2"/>
        <v>18</v>
      </c>
      <c r="B34" s="49" t="s">
        <v>282</v>
      </c>
      <c r="C34" s="50"/>
      <c r="D34" s="50"/>
      <c r="E34" s="44">
        <v>2001</v>
      </c>
      <c r="F34" s="45">
        <v>1</v>
      </c>
      <c r="G34" s="119" t="s">
        <v>618</v>
      </c>
      <c r="H34" s="91">
        <v>71</v>
      </c>
      <c r="I34" s="79">
        <v>50</v>
      </c>
      <c r="J34" s="79">
        <v>18</v>
      </c>
      <c r="K34" s="79">
        <v>61</v>
      </c>
      <c r="L34" s="419">
        <f t="shared" si="0"/>
        <v>30.5</v>
      </c>
      <c r="M34" s="419">
        <v>18</v>
      </c>
      <c r="N34" s="419">
        <f t="shared" si="1"/>
        <v>80.5</v>
      </c>
      <c r="O34" s="14">
        <v>2</v>
      </c>
      <c r="P34" s="52">
        <v>3</v>
      </c>
      <c r="Q34" s="618" t="s">
        <v>289</v>
      </c>
      <c r="R34" s="18"/>
    </row>
    <row r="36" spans="1:18" ht="9" customHeight="1"/>
    <row r="37" spans="1:18" ht="13.5">
      <c r="B37" s="35" t="s">
        <v>37</v>
      </c>
      <c r="C37" s="2"/>
      <c r="D37" s="2"/>
      <c r="E37" s="432" t="s">
        <v>382</v>
      </c>
      <c r="G37" s="2"/>
      <c r="H37" s="160"/>
      <c r="I37" s="161" t="s">
        <v>38</v>
      </c>
      <c r="J37" s="2"/>
      <c r="K37" s="432"/>
      <c r="L37" s="432" t="s">
        <v>606</v>
      </c>
      <c r="M37" s="38"/>
    </row>
    <row r="38" spans="1:18" ht="6.75" customHeight="1">
      <c r="B38" s="37"/>
      <c r="C38" s="432"/>
      <c r="D38" s="432"/>
      <c r="E38" s="2"/>
      <c r="F38" s="2"/>
      <c r="G38" s="2"/>
      <c r="H38" s="431"/>
      <c r="I38" s="161"/>
      <c r="J38" s="2"/>
      <c r="K38" s="432"/>
      <c r="L38" s="432"/>
      <c r="M38" s="39"/>
    </row>
    <row r="39" spans="1:18" ht="13.5">
      <c r="B39" s="37" t="s">
        <v>40</v>
      </c>
      <c r="C39" s="432"/>
      <c r="D39" s="432"/>
      <c r="E39" s="38" t="s">
        <v>430</v>
      </c>
      <c r="G39" s="2"/>
      <c r="H39" s="160"/>
      <c r="I39" s="161" t="s">
        <v>41</v>
      </c>
      <c r="J39" s="2"/>
      <c r="K39" s="432"/>
      <c r="L39" s="432" t="s">
        <v>607</v>
      </c>
      <c r="M39" s="38"/>
    </row>
  </sheetData>
  <sheetProtection selectLockedCells="1" selectUnlockedCells="1"/>
  <sortState ref="B17:R34">
    <sortCondition descending="1" ref="N17:N34"/>
  </sortState>
  <mergeCells count="29">
    <mergeCell ref="Q15:R16"/>
    <mergeCell ref="D9:O9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  <mergeCell ref="P15:P16"/>
    <mergeCell ref="A7:C7"/>
    <mergeCell ref="D7:O7"/>
    <mergeCell ref="P7:R7"/>
    <mergeCell ref="A8:C8"/>
    <mergeCell ref="D8:O8"/>
    <mergeCell ref="P8:R8"/>
    <mergeCell ref="A6:C6"/>
    <mergeCell ref="P6:R6"/>
    <mergeCell ref="A1:R1"/>
    <mergeCell ref="A2:R2"/>
    <mergeCell ref="A3:R3"/>
    <mergeCell ref="A4:R4"/>
    <mergeCell ref="A5:R5"/>
  </mergeCells>
  <pageMargins left="0.35433070866141736" right="0.15748031496062992" top="1.0598958333333333" bottom="0.98425196850393704" header="0.19685039370078741" footer="0.19685039370078741"/>
  <pageSetup paperSize="9" scale="78" firstPageNumber="0" fitToHeight="0" orientation="landscape" r:id="rId1"/>
  <headerFooter alignWithMargins="0"/>
  <rowBreaks count="1" manualBreakCount="1">
    <brk id="40" max="2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WhiteSpace="0" view="pageBreakPreview" topLeftCell="A21" zoomScaleNormal="110" zoomScaleSheetLayoutView="100" zoomScalePageLayoutView="91" workbookViewId="0">
      <selection activeCell="A35" sqref="A35:K36"/>
    </sheetView>
  </sheetViews>
  <sheetFormatPr defaultColWidth="9.140625" defaultRowHeight="12.75"/>
  <cols>
    <col min="1" max="1" width="7.140625" style="11" customWidth="1"/>
    <col min="2" max="2" width="9.140625" style="11"/>
    <col min="3" max="3" width="11.28515625" style="11" customWidth="1"/>
    <col min="4" max="4" width="4.28515625" style="11" customWidth="1"/>
    <col min="5" max="5" width="7.85546875" style="11" customWidth="1"/>
    <col min="6" max="6" width="7.140625" style="11" customWidth="1"/>
    <col min="7" max="7" width="23" style="11" customWidth="1"/>
    <col min="8" max="9" width="7.140625" style="11" customWidth="1"/>
    <col min="10" max="10" width="7" style="11" customWidth="1"/>
    <col min="11" max="15" width="7.140625" style="11" customWidth="1"/>
    <col min="16" max="16" width="7.140625" style="165" customWidth="1"/>
    <col min="17" max="17" width="12.5703125" style="11" customWidth="1"/>
    <col min="18" max="18" width="14" style="11" customWidth="1"/>
    <col min="19" max="16384" width="9.140625" style="11"/>
  </cols>
  <sheetData>
    <row r="1" spans="1:24" ht="18.75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</row>
    <row r="2" spans="1:24" ht="18.75">
      <c r="A2" s="768" t="s">
        <v>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</row>
    <row r="3" spans="1:24" ht="18.75">
      <c r="A3" s="768" t="s">
        <v>376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</row>
    <row r="4" spans="1:24" ht="15.75">
      <c r="A4" s="741" t="s">
        <v>377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</row>
    <row r="5" spans="1:24" ht="15.75" customHeight="1">
      <c r="A5" s="741" t="s">
        <v>378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</row>
    <row r="6" spans="1:24" ht="13.5">
      <c r="A6" s="735" t="s">
        <v>379</v>
      </c>
      <c r="B6" s="735"/>
      <c r="C6" s="7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35" t="s">
        <v>393</v>
      </c>
      <c r="Q6" s="735"/>
      <c r="R6" s="735"/>
    </row>
    <row r="7" spans="1:24" ht="16.5" customHeight="1">
      <c r="A7" s="739" t="s">
        <v>380</v>
      </c>
      <c r="B7" s="739"/>
      <c r="C7" s="740"/>
      <c r="D7" s="741" t="s">
        <v>401</v>
      </c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70" t="s">
        <v>4</v>
      </c>
      <c r="Q7" s="770"/>
      <c r="R7" s="770"/>
    </row>
    <row r="8" spans="1:24" ht="15.75">
      <c r="A8" s="771" t="s">
        <v>5</v>
      </c>
      <c r="B8" s="771"/>
      <c r="C8" s="771"/>
      <c r="D8" s="772" t="s">
        <v>410</v>
      </c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73"/>
      <c r="P8" s="774" t="s">
        <v>6</v>
      </c>
      <c r="Q8" s="774"/>
      <c r="R8" s="774"/>
      <c r="X8" t="s">
        <v>402</v>
      </c>
    </row>
    <row r="9" spans="1:24" ht="17.25" customHeight="1">
      <c r="A9" s="175" t="s">
        <v>403</v>
      </c>
      <c r="B9" s="175" t="s">
        <v>404</v>
      </c>
      <c r="C9" s="175" t="s">
        <v>46</v>
      </c>
      <c r="D9" s="773" t="s">
        <v>405</v>
      </c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118" t="s">
        <v>394</v>
      </c>
      <c r="Q9" s="118" t="s">
        <v>9</v>
      </c>
      <c r="R9" s="118" t="s">
        <v>395</v>
      </c>
    </row>
    <row r="10" spans="1:24" ht="15.75">
      <c r="A10" s="175">
        <v>174</v>
      </c>
      <c r="B10" s="175">
        <v>224</v>
      </c>
      <c r="C10" s="175">
        <v>283.5</v>
      </c>
      <c r="D10" s="773" t="s">
        <v>414</v>
      </c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12">
        <v>130</v>
      </c>
      <c r="Q10" s="12">
        <v>105</v>
      </c>
      <c r="R10" s="12">
        <v>80</v>
      </c>
      <c r="U10" t="s">
        <v>402</v>
      </c>
    </row>
    <row r="11" spans="1:24" ht="11.25" customHeight="1">
      <c r="A11" s="1"/>
      <c r="B11" s="1"/>
      <c r="C11" s="1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6"/>
      <c r="Q11" s="116"/>
      <c r="R11" s="116"/>
      <c r="U11"/>
    </row>
    <row r="12" spans="1:24" ht="15.75">
      <c r="A12" s="1"/>
      <c r="B12" s="145" t="s">
        <v>11</v>
      </c>
      <c r="C12" s="146"/>
      <c r="D12" s="147">
        <v>41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6"/>
      <c r="Q12" s="116"/>
      <c r="R12" s="116"/>
      <c r="U12"/>
    </row>
    <row r="13" spans="1:24" ht="15.75">
      <c r="A13" s="1"/>
      <c r="B13" s="148" t="s">
        <v>12</v>
      </c>
      <c r="C13" s="149"/>
      <c r="D13" s="150">
        <v>534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6"/>
      <c r="Q13" s="116"/>
      <c r="R13" s="116"/>
      <c r="U13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2"/>
      <c r="Q14" s="2"/>
      <c r="R14" s="2"/>
    </row>
    <row r="15" spans="1:24" ht="12.75" customHeight="1">
      <c r="A15" s="789" t="s">
        <v>13</v>
      </c>
      <c r="B15" s="786" t="s">
        <v>14</v>
      </c>
      <c r="C15" s="786"/>
      <c r="D15" s="786"/>
      <c r="E15" s="791" t="s">
        <v>15</v>
      </c>
      <c r="F15" s="791" t="s">
        <v>389</v>
      </c>
      <c r="G15" s="786" t="s">
        <v>17</v>
      </c>
      <c r="H15" s="791" t="s">
        <v>18</v>
      </c>
      <c r="I15" s="791" t="s">
        <v>390</v>
      </c>
      <c r="J15" s="791" t="s">
        <v>13</v>
      </c>
      <c r="K15" s="793" t="s">
        <v>19</v>
      </c>
      <c r="L15" s="793"/>
      <c r="M15" s="793" t="s">
        <v>13</v>
      </c>
      <c r="N15" s="791" t="s">
        <v>407</v>
      </c>
      <c r="O15" s="791" t="s">
        <v>20</v>
      </c>
      <c r="P15" s="791" t="s">
        <v>21</v>
      </c>
      <c r="Q15" s="786" t="s">
        <v>22</v>
      </c>
      <c r="R15" s="787"/>
    </row>
    <row r="16" spans="1:24" ht="23.25" customHeight="1">
      <c r="A16" s="790"/>
      <c r="B16" s="777"/>
      <c r="C16" s="777"/>
      <c r="D16" s="777"/>
      <c r="E16" s="783"/>
      <c r="F16" s="783"/>
      <c r="G16" s="777"/>
      <c r="H16" s="792"/>
      <c r="I16" s="783"/>
      <c r="J16" s="783"/>
      <c r="K16" s="179" t="s">
        <v>408</v>
      </c>
      <c r="L16" s="179" t="s">
        <v>409</v>
      </c>
      <c r="M16" s="785"/>
      <c r="N16" s="783"/>
      <c r="O16" s="783"/>
      <c r="P16" s="783"/>
      <c r="Q16" s="777"/>
      <c r="R16" s="788"/>
      <c r="S16" s="180"/>
    </row>
    <row r="17" spans="1:25" ht="15" customHeight="1">
      <c r="A17" s="12">
        <v>1</v>
      </c>
      <c r="B17" s="58" t="s">
        <v>271</v>
      </c>
      <c r="C17" s="50"/>
      <c r="D17" s="50"/>
      <c r="E17" s="28">
        <v>2001</v>
      </c>
      <c r="F17" s="45">
        <v>1</v>
      </c>
      <c r="G17" s="127" t="s">
        <v>269</v>
      </c>
      <c r="H17" s="135">
        <v>75.099999999999994</v>
      </c>
      <c r="I17" s="79">
        <v>186</v>
      </c>
      <c r="J17" s="79">
        <v>1</v>
      </c>
      <c r="K17" s="79">
        <v>200</v>
      </c>
      <c r="L17" s="588">
        <f t="shared" ref="L17:L34" si="0">K17/2</f>
        <v>100</v>
      </c>
      <c r="M17" s="588">
        <v>4</v>
      </c>
      <c r="N17" s="588">
        <f t="shared" ref="N17:N34" si="1">I17+L17</f>
        <v>286</v>
      </c>
      <c r="O17" s="14">
        <v>20</v>
      </c>
      <c r="P17" s="52">
        <v>1</v>
      </c>
      <c r="Q17" s="20"/>
      <c r="R17" s="48"/>
      <c r="T17" s="181"/>
      <c r="U17" s="182"/>
      <c r="V17" s="182"/>
      <c r="W17" s="181"/>
      <c r="X17" s="183"/>
      <c r="Y17" s="182"/>
    </row>
    <row r="18" spans="1:25" ht="15" customHeight="1">
      <c r="A18" s="12">
        <f>A17+1</f>
        <v>2</v>
      </c>
      <c r="B18" s="19" t="s">
        <v>245</v>
      </c>
      <c r="C18" s="30"/>
      <c r="D18" s="30"/>
      <c r="E18" s="44">
        <v>2001</v>
      </c>
      <c r="F18" s="45" t="s">
        <v>23</v>
      </c>
      <c r="G18" s="120" t="s">
        <v>30</v>
      </c>
      <c r="H18" s="135">
        <v>73.349999999999994</v>
      </c>
      <c r="I18" s="79">
        <v>157</v>
      </c>
      <c r="J18" s="79">
        <v>2</v>
      </c>
      <c r="K18" s="79">
        <v>203</v>
      </c>
      <c r="L18" s="588">
        <f t="shared" si="0"/>
        <v>101.5</v>
      </c>
      <c r="M18" s="588">
        <v>3</v>
      </c>
      <c r="N18" s="588">
        <f t="shared" si="1"/>
        <v>258.5</v>
      </c>
      <c r="O18" s="14">
        <v>18</v>
      </c>
      <c r="P18" s="46">
        <v>1</v>
      </c>
      <c r="Q18" s="638" t="s">
        <v>254</v>
      </c>
      <c r="R18" s="66"/>
      <c r="T18" s="181"/>
      <c r="U18" s="182"/>
      <c r="V18" s="182"/>
      <c r="W18" s="181"/>
      <c r="X18" s="183"/>
      <c r="Y18" s="182"/>
    </row>
    <row r="19" spans="1:25" ht="15" customHeight="1">
      <c r="A19" s="428">
        <f t="shared" ref="A19:A33" si="2">A18+1</f>
        <v>3</v>
      </c>
      <c r="B19" s="19" t="s">
        <v>327</v>
      </c>
      <c r="C19" s="30"/>
      <c r="D19" s="30"/>
      <c r="E19" s="28">
        <v>2002</v>
      </c>
      <c r="F19" s="45">
        <v>1</v>
      </c>
      <c r="G19" s="129" t="s">
        <v>27</v>
      </c>
      <c r="H19" s="135">
        <v>77.25</v>
      </c>
      <c r="I19" s="79">
        <v>149</v>
      </c>
      <c r="J19" s="79">
        <v>3</v>
      </c>
      <c r="K19" s="79">
        <v>207</v>
      </c>
      <c r="L19" s="588">
        <f t="shared" si="0"/>
        <v>103.5</v>
      </c>
      <c r="M19" s="588">
        <v>2</v>
      </c>
      <c r="N19" s="588">
        <f t="shared" si="1"/>
        <v>252.5</v>
      </c>
      <c r="O19" s="139" t="s">
        <v>533</v>
      </c>
      <c r="P19" s="46">
        <v>1</v>
      </c>
      <c r="Q19" s="157" t="s">
        <v>340</v>
      </c>
      <c r="R19" s="48"/>
    </row>
    <row r="20" spans="1:25" ht="15" customHeight="1">
      <c r="A20" s="428">
        <f t="shared" si="2"/>
        <v>4</v>
      </c>
      <c r="B20" s="49" t="s">
        <v>337</v>
      </c>
      <c r="C20" s="50"/>
      <c r="D20" s="50"/>
      <c r="E20" s="44">
        <v>2001</v>
      </c>
      <c r="F20" s="45">
        <v>1</v>
      </c>
      <c r="G20" s="129" t="s">
        <v>27</v>
      </c>
      <c r="H20" s="135">
        <v>77.7</v>
      </c>
      <c r="I20" s="79">
        <v>148</v>
      </c>
      <c r="J20" s="419">
        <v>4</v>
      </c>
      <c r="K20" s="67">
        <v>181</v>
      </c>
      <c r="L20" s="588">
        <f t="shared" si="0"/>
        <v>90.5</v>
      </c>
      <c r="M20" s="588">
        <v>6</v>
      </c>
      <c r="N20" s="588">
        <f t="shared" si="1"/>
        <v>238.5</v>
      </c>
      <c r="O20" s="16" t="s">
        <v>533</v>
      </c>
      <c r="P20" s="16">
        <v>1</v>
      </c>
      <c r="Q20" s="114" t="s">
        <v>344</v>
      </c>
      <c r="R20" s="21"/>
      <c r="T20" t="s">
        <v>402</v>
      </c>
      <c r="U20" t="s">
        <v>402</v>
      </c>
    </row>
    <row r="21" spans="1:25" ht="15" customHeight="1">
      <c r="A21" s="428">
        <f t="shared" si="2"/>
        <v>5</v>
      </c>
      <c r="B21" s="49" t="s">
        <v>595</v>
      </c>
      <c r="C21" s="50"/>
      <c r="D21" s="50"/>
      <c r="E21" s="44">
        <v>2001</v>
      </c>
      <c r="F21" s="45">
        <v>1</v>
      </c>
      <c r="G21" s="127" t="s">
        <v>322</v>
      </c>
      <c r="H21" s="135">
        <v>74.599999999999994</v>
      </c>
      <c r="I21" s="79">
        <v>140</v>
      </c>
      <c r="J21" s="79">
        <v>5</v>
      </c>
      <c r="K21" s="79">
        <v>161</v>
      </c>
      <c r="L21" s="588">
        <f t="shared" si="0"/>
        <v>80.5</v>
      </c>
      <c r="M21" s="588">
        <v>8</v>
      </c>
      <c r="N21" s="588">
        <f t="shared" si="1"/>
        <v>220.5</v>
      </c>
      <c r="O21" s="14">
        <v>16</v>
      </c>
      <c r="P21" s="52">
        <v>1</v>
      </c>
      <c r="Q21" s="60" t="s">
        <v>318</v>
      </c>
      <c r="R21" s="48"/>
    </row>
    <row r="22" spans="1:25" ht="15" customHeight="1">
      <c r="A22" s="428">
        <f t="shared" si="2"/>
        <v>6</v>
      </c>
      <c r="B22" s="49" t="s">
        <v>84</v>
      </c>
      <c r="C22" s="50"/>
      <c r="D22" s="50"/>
      <c r="E22" s="15">
        <v>2001</v>
      </c>
      <c r="F22" s="45" t="s">
        <v>23</v>
      </c>
      <c r="G22" s="120" t="s">
        <v>45</v>
      </c>
      <c r="H22" s="134">
        <v>77.7</v>
      </c>
      <c r="I22" s="79">
        <v>120</v>
      </c>
      <c r="J22" s="79">
        <v>7</v>
      </c>
      <c r="K22" s="79">
        <v>188</v>
      </c>
      <c r="L22" s="588">
        <f t="shared" si="0"/>
        <v>94</v>
      </c>
      <c r="M22" s="588">
        <v>5</v>
      </c>
      <c r="N22" s="588">
        <f t="shared" si="1"/>
        <v>214</v>
      </c>
      <c r="O22" s="14">
        <v>15</v>
      </c>
      <c r="P22" s="52">
        <v>1</v>
      </c>
      <c r="Q22" s="20" t="s">
        <v>47</v>
      </c>
      <c r="R22" s="66"/>
    </row>
    <row r="23" spans="1:25" ht="15" customHeight="1">
      <c r="A23" s="428">
        <f t="shared" si="2"/>
        <v>7</v>
      </c>
      <c r="B23" s="49" t="s">
        <v>159</v>
      </c>
      <c r="C23" s="50"/>
      <c r="D23" s="50"/>
      <c r="E23" s="28">
        <v>2002</v>
      </c>
      <c r="F23" s="45" t="s">
        <v>23</v>
      </c>
      <c r="G23" s="120" t="s">
        <v>73</v>
      </c>
      <c r="H23" s="13">
        <v>77</v>
      </c>
      <c r="I23" s="79">
        <v>134</v>
      </c>
      <c r="J23" s="79">
        <v>6</v>
      </c>
      <c r="K23" s="79">
        <v>134</v>
      </c>
      <c r="L23" s="588">
        <f t="shared" si="0"/>
        <v>67</v>
      </c>
      <c r="M23" s="588">
        <v>11</v>
      </c>
      <c r="N23" s="588">
        <f t="shared" si="1"/>
        <v>201</v>
      </c>
      <c r="O23" s="14">
        <v>14</v>
      </c>
      <c r="P23" s="52">
        <v>1</v>
      </c>
      <c r="Q23" s="72" t="s">
        <v>161</v>
      </c>
      <c r="R23" s="18"/>
    </row>
    <row r="24" spans="1:25" ht="15" customHeight="1">
      <c r="A24" s="428">
        <f t="shared" si="2"/>
        <v>8</v>
      </c>
      <c r="B24" s="49" t="s">
        <v>241</v>
      </c>
      <c r="C24" s="50"/>
      <c r="D24" s="50"/>
      <c r="E24" s="122">
        <v>2001</v>
      </c>
      <c r="F24" s="45">
        <v>1</v>
      </c>
      <c r="G24" s="120" t="s">
        <v>30</v>
      </c>
      <c r="H24" s="91">
        <v>75.3</v>
      </c>
      <c r="I24" s="79">
        <v>112</v>
      </c>
      <c r="J24" s="79">
        <v>9</v>
      </c>
      <c r="K24" s="79">
        <v>165</v>
      </c>
      <c r="L24" s="588">
        <f t="shared" si="0"/>
        <v>82.5</v>
      </c>
      <c r="M24" s="588">
        <v>7</v>
      </c>
      <c r="N24" s="588">
        <f t="shared" si="1"/>
        <v>194.5</v>
      </c>
      <c r="O24" s="14">
        <v>13</v>
      </c>
      <c r="P24" s="52">
        <v>1</v>
      </c>
      <c r="Q24" s="60" t="s">
        <v>252</v>
      </c>
      <c r="R24" s="62"/>
    </row>
    <row r="25" spans="1:25" ht="15" customHeight="1">
      <c r="A25" s="428">
        <f t="shared" si="2"/>
        <v>9</v>
      </c>
      <c r="B25" s="19" t="s">
        <v>495</v>
      </c>
      <c r="C25" s="30"/>
      <c r="D25" s="30"/>
      <c r="E25" s="28">
        <v>2001</v>
      </c>
      <c r="F25" s="45">
        <v>1</v>
      </c>
      <c r="G25" s="128" t="s">
        <v>66</v>
      </c>
      <c r="H25" s="91">
        <v>77</v>
      </c>
      <c r="I25" s="79">
        <v>111</v>
      </c>
      <c r="J25" s="79">
        <v>10</v>
      </c>
      <c r="K25" s="79">
        <v>160</v>
      </c>
      <c r="L25" s="588">
        <f t="shared" si="0"/>
        <v>80</v>
      </c>
      <c r="M25" s="588">
        <v>9</v>
      </c>
      <c r="N25" s="588">
        <f t="shared" si="1"/>
        <v>191</v>
      </c>
      <c r="O25" s="14">
        <v>12</v>
      </c>
      <c r="P25" s="46">
        <v>1</v>
      </c>
      <c r="Q25" s="23" t="s">
        <v>493</v>
      </c>
      <c r="R25" s="48"/>
      <c r="S25" s="185"/>
      <c r="T25" s="186"/>
      <c r="U25" s="182"/>
      <c r="V25" s="182"/>
      <c r="W25" s="181"/>
      <c r="X25" s="183"/>
      <c r="Y25" s="182"/>
    </row>
    <row r="26" spans="1:25" ht="15" customHeight="1">
      <c r="A26" s="428">
        <f t="shared" si="2"/>
        <v>10</v>
      </c>
      <c r="B26" s="19" t="s">
        <v>83</v>
      </c>
      <c r="C26" s="30"/>
      <c r="D26" s="30"/>
      <c r="E26" s="44">
        <v>2001</v>
      </c>
      <c r="F26" s="45" t="s">
        <v>23</v>
      </c>
      <c r="G26" s="120" t="s">
        <v>45</v>
      </c>
      <c r="H26" s="13">
        <v>77</v>
      </c>
      <c r="I26" s="79">
        <v>67</v>
      </c>
      <c r="J26" s="79">
        <v>16</v>
      </c>
      <c r="K26" s="79">
        <v>208</v>
      </c>
      <c r="L26" s="588">
        <f t="shared" si="0"/>
        <v>104</v>
      </c>
      <c r="M26" s="588">
        <v>1</v>
      </c>
      <c r="N26" s="588">
        <f t="shared" si="1"/>
        <v>171</v>
      </c>
      <c r="O26" s="14">
        <v>11</v>
      </c>
      <c r="P26" s="46">
        <v>1</v>
      </c>
      <c r="Q26" s="47" t="s">
        <v>52</v>
      </c>
      <c r="R26" s="62"/>
      <c r="T26" s="34"/>
    </row>
    <row r="27" spans="1:25" ht="15" customHeight="1">
      <c r="A27" s="428">
        <f t="shared" si="2"/>
        <v>11</v>
      </c>
      <c r="B27" s="49" t="s">
        <v>166</v>
      </c>
      <c r="C27" s="50"/>
      <c r="D27" s="50"/>
      <c r="E27" s="122">
        <v>2001</v>
      </c>
      <c r="F27" s="45">
        <v>1</v>
      </c>
      <c r="G27" s="127" t="s">
        <v>74</v>
      </c>
      <c r="H27" s="13">
        <v>77.900000000000006</v>
      </c>
      <c r="I27" s="79">
        <v>113</v>
      </c>
      <c r="J27" s="79">
        <v>8</v>
      </c>
      <c r="K27" s="79">
        <v>113</v>
      </c>
      <c r="L27" s="588">
        <f t="shared" si="0"/>
        <v>56.5</v>
      </c>
      <c r="M27" s="588">
        <v>13</v>
      </c>
      <c r="N27" s="588">
        <f t="shared" si="1"/>
        <v>169.5</v>
      </c>
      <c r="O27" s="14">
        <v>10</v>
      </c>
      <c r="P27" s="52">
        <v>1</v>
      </c>
      <c r="Q27" s="567" t="s">
        <v>171</v>
      </c>
      <c r="R27" s="66"/>
      <c r="T27" s="34"/>
    </row>
    <row r="28" spans="1:25" s="351" customFormat="1" ht="18.75" customHeight="1">
      <c r="A28" s="428">
        <f t="shared" si="2"/>
        <v>12</v>
      </c>
      <c r="B28" s="19" t="s">
        <v>498</v>
      </c>
      <c r="C28" s="30"/>
      <c r="D28" s="30"/>
      <c r="E28" s="44">
        <v>2002</v>
      </c>
      <c r="F28" s="45">
        <v>1</v>
      </c>
      <c r="G28" s="127" t="s">
        <v>480</v>
      </c>
      <c r="H28" s="141">
        <v>77.099999999999994</v>
      </c>
      <c r="I28" s="79">
        <v>102</v>
      </c>
      <c r="J28" s="67">
        <v>11</v>
      </c>
      <c r="K28" s="67">
        <v>110</v>
      </c>
      <c r="L28" s="588">
        <f t="shared" si="0"/>
        <v>55</v>
      </c>
      <c r="M28" s="588">
        <v>14</v>
      </c>
      <c r="N28" s="588">
        <f t="shared" si="1"/>
        <v>157</v>
      </c>
      <c r="O28" s="16">
        <v>9</v>
      </c>
      <c r="P28" s="124">
        <v>1</v>
      </c>
      <c r="Q28" s="17" t="s">
        <v>499</v>
      </c>
      <c r="R28" s="26"/>
    </row>
    <row r="29" spans="1:25" ht="17.25" customHeight="1">
      <c r="A29" s="428">
        <f t="shared" si="2"/>
        <v>13</v>
      </c>
      <c r="B29" s="19" t="s">
        <v>205</v>
      </c>
      <c r="C29" s="30"/>
      <c r="D29" s="30"/>
      <c r="E29" s="44">
        <v>2001</v>
      </c>
      <c r="F29" s="45" t="s">
        <v>23</v>
      </c>
      <c r="G29" s="127" t="s">
        <v>217</v>
      </c>
      <c r="H29" s="91">
        <v>76.650000000000006</v>
      </c>
      <c r="I29" s="79">
        <v>87</v>
      </c>
      <c r="J29" s="79">
        <v>12</v>
      </c>
      <c r="K29" s="79">
        <v>121</v>
      </c>
      <c r="L29" s="588">
        <f t="shared" si="0"/>
        <v>60.5</v>
      </c>
      <c r="M29" s="588">
        <v>12</v>
      </c>
      <c r="N29" s="588">
        <f t="shared" si="1"/>
        <v>147.5</v>
      </c>
      <c r="O29" s="14">
        <v>8</v>
      </c>
      <c r="P29" s="79">
        <v>1</v>
      </c>
      <c r="Q29" s="194" t="s">
        <v>212</v>
      </c>
      <c r="R29" s="71"/>
    </row>
    <row r="30" spans="1:25" ht="17.25" customHeight="1">
      <c r="A30" s="428">
        <f t="shared" si="2"/>
        <v>14</v>
      </c>
      <c r="B30" s="380" t="s">
        <v>354</v>
      </c>
      <c r="C30" s="380"/>
      <c r="D30" s="380"/>
      <c r="E30" s="44">
        <v>2002</v>
      </c>
      <c r="F30" s="45" t="s">
        <v>23</v>
      </c>
      <c r="G30" s="120" t="s">
        <v>358</v>
      </c>
      <c r="H30" s="91">
        <v>78</v>
      </c>
      <c r="I30" s="79">
        <v>70</v>
      </c>
      <c r="J30" s="79">
        <v>14</v>
      </c>
      <c r="K30" s="79">
        <v>140</v>
      </c>
      <c r="L30" s="588">
        <f t="shared" si="0"/>
        <v>70</v>
      </c>
      <c r="M30" s="588">
        <v>10</v>
      </c>
      <c r="N30" s="588">
        <f t="shared" si="1"/>
        <v>140</v>
      </c>
      <c r="O30" s="14">
        <v>7</v>
      </c>
      <c r="P30" s="196">
        <v>1</v>
      </c>
      <c r="Q30" s="639" t="s">
        <v>359</v>
      </c>
      <c r="R30" s="26"/>
    </row>
    <row r="31" spans="1:25" ht="15">
      <c r="A31" s="427">
        <f t="shared" si="2"/>
        <v>15</v>
      </c>
      <c r="B31" s="631" t="s">
        <v>142</v>
      </c>
      <c r="C31" s="365"/>
      <c r="D31" s="365"/>
      <c r="E31" s="403">
        <v>2002</v>
      </c>
      <c r="F31" s="371">
        <v>1</v>
      </c>
      <c r="G31" s="634" t="s">
        <v>67</v>
      </c>
      <c r="H31" s="136">
        <v>74.3</v>
      </c>
      <c r="I31" s="571">
        <v>68</v>
      </c>
      <c r="J31" s="571">
        <v>15</v>
      </c>
      <c r="K31" s="571">
        <v>94</v>
      </c>
      <c r="L31" s="588">
        <f t="shared" si="0"/>
        <v>47</v>
      </c>
      <c r="M31" s="588">
        <v>16</v>
      </c>
      <c r="N31" s="588">
        <f t="shared" si="1"/>
        <v>115</v>
      </c>
      <c r="O31" s="635">
        <v>6</v>
      </c>
      <c r="P31" s="636">
        <v>1</v>
      </c>
      <c r="Q31" s="349" t="s">
        <v>68</v>
      </c>
      <c r="R31" s="721"/>
      <c r="S31" s="40"/>
    </row>
    <row r="32" spans="1:25" ht="15">
      <c r="A32" s="520">
        <f t="shared" si="2"/>
        <v>16</v>
      </c>
      <c r="B32" s="632" t="s">
        <v>287</v>
      </c>
      <c r="C32" s="633"/>
      <c r="D32" s="633"/>
      <c r="E32" s="44">
        <v>2001</v>
      </c>
      <c r="F32" s="45">
        <v>1</v>
      </c>
      <c r="G32" s="119" t="s">
        <v>618</v>
      </c>
      <c r="H32" s="141">
        <v>78</v>
      </c>
      <c r="I32" s="79">
        <v>80</v>
      </c>
      <c r="J32" s="14">
        <v>13</v>
      </c>
      <c r="K32" s="14">
        <v>67</v>
      </c>
      <c r="L32" s="588">
        <f t="shared" si="0"/>
        <v>33.5</v>
      </c>
      <c r="M32" s="588">
        <v>17</v>
      </c>
      <c r="N32" s="588">
        <f t="shared" si="1"/>
        <v>113.5</v>
      </c>
      <c r="O32" s="14">
        <v>5</v>
      </c>
      <c r="P32" s="637">
        <v>1</v>
      </c>
      <c r="Q32" s="125" t="s">
        <v>292</v>
      </c>
      <c r="R32" s="350"/>
      <c r="S32" s="40"/>
    </row>
    <row r="33" spans="1:18" ht="15">
      <c r="A33" s="521">
        <f t="shared" si="2"/>
        <v>17</v>
      </c>
      <c r="B33" s="563" t="s">
        <v>355</v>
      </c>
      <c r="C33" s="586"/>
      <c r="D33" s="586"/>
      <c r="E33" s="44">
        <v>2002</v>
      </c>
      <c r="F33" s="45">
        <v>1</v>
      </c>
      <c r="G33" s="153" t="s">
        <v>358</v>
      </c>
      <c r="H33" s="91">
        <v>76.25</v>
      </c>
      <c r="I33" s="79">
        <v>63</v>
      </c>
      <c r="J33" s="14">
        <v>17</v>
      </c>
      <c r="K33" s="14">
        <v>97</v>
      </c>
      <c r="L33" s="588">
        <f t="shared" si="0"/>
        <v>48.5</v>
      </c>
      <c r="M33" s="588">
        <v>15</v>
      </c>
      <c r="N33" s="588">
        <f t="shared" si="1"/>
        <v>111.5</v>
      </c>
      <c r="O33" s="14">
        <v>4</v>
      </c>
      <c r="P33" s="173">
        <v>1</v>
      </c>
      <c r="Q33" s="74" t="s">
        <v>360</v>
      </c>
      <c r="R33" s="155"/>
    </row>
    <row r="34" spans="1:18" ht="15">
      <c r="A34" s="522">
        <v>18</v>
      </c>
      <c r="B34" s="358" t="s">
        <v>286</v>
      </c>
      <c r="C34" s="358"/>
      <c r="D34" s="358"/>
      <c r="E34" s="16">
        <v>2001</v>
      </c>
      <c r="F34" s="45">
        <v>1</v>
      </c>
      <c r="G34" s="119" t="s">
        <v>618</v>
      </c>
      <c r="H34" s="516">
        <v>78</v>
      </c>
      <c r="I34" s="347">
        <v>60</v>
      </c>
      <c r="J34" s="347">
        <v>18</v>
      </c>
      <c r="K34" s="347">
        <v>67</v>
      </c>
      <c r="L34" s="588">
        <f t="shared" si="0"/>
        <v>33.5</v>
      </c>
      <c r="M34" s="588">
        <v>18</v>
      </c>
      <c r="N34" s="588">
        <f t="shared" si="1"/>
        <v>93.5</v>
      </c>
      <c r="O34" s="348">
        <v>3</v>
      </c>
      <c r="P34" s="52">
        <v>3</v>
      </c>
      <c r="Q34" s="366" t="s">
        <v>289</v>
      </c>
      <c r="R34" s="382"/>
    </row>
    <row r="35" spans="1:18" ht="15.75">
      <c r="A35" s="716" t="s">
        <v>629</v>
      </c>
      <c r="B35" s="416"/>
      <c r="C35" s="717"/>
      <c r="D35" s="717"/>
      <c r="E35" s="412"/>
      <c r="F35" s="412"/>
      <c r="G35" s="86"/>
      <c r="H35" s="187"/>
      <c r="I35" s="101"/>
      <c r="J35" s="101"/>
      <c r="K35" s="722"/>
      <c r="L35" s="720"/>
      <c r="M35" s="720"/>
      <c r="N35" s="720"/>
      <c r="O35" s="722"/>
      <c r="P35" s="86"/>
      <c r="Q35" s="723"/>
      <c r="R35" s="723"/>
    </row>
    <row r="36" spans="1:18" ht="15.75">
      <c r="A36" s="716" t="s">
        <v>630</v>
      </c>
      <c r="B36" s="416"/>
      <c r="C36" s="717"/>
      <c r="D36" s="717"/>
      <c r="E36" s="412"/>
      <c r="F36" s="412"/>
      <c r="G36" s="86"/>
      <c r="H36" s="187"/>
      <c r="I36" s="101"/>
      <c r="J36" s="101"/>
    </row>
    <row r="38" spans="1:18" ht="13.5">
      <c r="B38" s="35" t="s">
        <v>37</v>
      </c>
      <c r="C38" s="2"/>
      <c r="D38" s="2"/>
      <c r="E38" s="432" t="s">
        <v>382</v>
      </c>
      <c r="G38" s="2"/>
      <c r="H38" s="160"/>
      <c r="I38" s="161" t="s">
        <v>38</v>
      </c>
      <c r="J38" s="2"/>
      <c r="K38" s="432"/>
      <c r="L38" s="432" t="s">
        <v>606</v>
      </c>
      <c r="M38" s="38"/>
    </row>
    <row r="39" spans="1:18" ht="13.5">
      <c r="B39" s="37"/>
      <c r="C39" s="432"/>
      <c r="D39" s="432"/>
      <c r="E39" s="2"/>
      <c r="F39" s="2"/>
      <c r="G39" s="2"/>
      <c r="H39" s="431"/>
      <c r="I39" s="161"/>
      <c r="J39" s="2"/>
      <c r="K39" s="432"/>
      <c r="L39" s="432"/>
      <c r="M39" s="39"/>
    </row>
    <row r="40" spans="1:18" ht="13.5">
      <c r="B40" s="37" t="s">
        <v>40</v>
      </c>
      <c r="C40" s="432"/>
      <c r="D40" s="432"/>
      <c r="E40" s="38" t="s">
        <v>430</v>
      </c>
      <c r="G40" s="2"/>
      <c r="H40" s="160"/>
      <c r="I40" s="161" t="s">
        <v>41</v>
      </c>
      <c r="J40" s="2"/>
      <c r="K40" s="432"/>
      <c r="L40" s="432" t="s">
        <v>607</v>
      </c>
      <c r="M40" s="38"/>
    </row>
  </sheetData>
  <sheetProtection selectLockedCells="1" selectUnlockedCells="1"/>
  <sortState ref="B17:R34">
    <sortCondition descending="1" ref="N17:N34"/>
  </sortState>
  <mergeCells count="29">
    <mergeCell ref="Q15:R16"/>
    <mergeCell ref="D9:O9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  <mergeCell ref="P15:P16"/>
    <mergeCell ref="A7:C7"/>
    <mergeCell ref="D7:O7"/>
    <mergeCell ref="P7:R7"/>
    <mergeCell ref="A8:C8"/>
    <mergeCell ref="D8:O8"/>
    <mergeCell ref="P8:R8"/>
    <mergeCell ref="A6:C6"/>
    <mergeCell ref="P6:R6"/>
    <mergeCell ref="A1:R1"/>
    <mergeCell ref="A2:R2"/>
    <mergeCell ref="A3:R3"/>
    <mergeCell ref="A4:R4"/>
    <mergeCell ref="A5:R5"/>
  </mergeCells>
  <pageMargins left="0.35433070866141736" right="0.15748031496062992" top="1.0598958333333333" bottom="0.98425196850393704" header="0.19685039370078741" footer="0.19685039370078741"/>
  <pageSetup paperSize="9" scale="74" firstPageNumber="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topLeftCell="A10" zoomScaleNormal="110" zoomScaleSheetLayoutView="100" workbookViewId="0">
      <selection activeCell="C45" sqref="C45"/>
    </sheetView>
  </sheetViews>
  <sheetFormatPr defaultRowHeight="12.75"/>
  <cols>
    <col min="1" max="1" width="8" customWidth="1"/>
    <col min="3" max="3" width="10.85546875" customWidth="1"/>
    <col min="4" max="4" width="6" customWidth="1"/>
    <col min="5" max="5" width="9.7109375" customWidth="1"/>
    <col min="6" max="6" width="8.5703125" customWidth="1"/>
    <col min="7" max="7" width="22.85546875" style="106" customWidth="1"/>
    <col min="8" max="8" width="9.28515625" style="166" customWidth="1"/>
    <col min="9" max="9" width="8.140625" customWidth="1"/>
    <col min="10" max="11" width="9.42578125" customWidth="1"/>
    <col min="12" max="12" width="14" customWidth="1"/>
    <col min="13" max="13" width="19.5703125" customWidth="1"/>
  </cols>
  <sheetData>
    <row r="1" spans="1:14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1"/>
    </row>
    <row r="2" spans="1:14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1"/>
    </row>
    <row r="3" spans="1:14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1"/>
    </row>
    <row r="4" spans="1:14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1"/>
    </row>
    <row r="5" spans="1:14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1"/>
    </row>
    <row r="6" spans="1:14" ht="19.5" customHeight="1">
      <c r="A6" s="735" t="s">
        <v>379</v>
      </c>
      <c r="B6" s="735"/>
      <c r="C6" s="735"/>
      <c r="D6" s="3"/>
      <c r="E6" s="3"/>
      <c r="F6" s="3"/>
      <c r="G6" s="143"/>
      <c r="H6" s="3"/>
      <c r="I6" s="3"/>
      <c r="J6" s="3"/>
      <c r="K6" s="3"/>
      <c r="L6" s="736"/>
      <c r="M6" s="736"/>
      <c r="N6" s="2"/>
    </row>
    <row r="7" spans="1:14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117"/>
      <c r="L7" s="742" t="s">
        <v>2</v>
      </c>
      <c r="M7" s="742"/>
      <c r="N7" s="742"/>
    </row>
    <row r="8" spans="1:14" ht="12.75" customHeight="1">
      <c r="A8" s="743" t="s">
        <v>5</v>
      </c>
      <c r="B8" s="743"/>
      <c r="C8" s="744" t="s">
        <v>384</v>
      </c>
      <c r="D8" s="745"/>
      <c r="E8" s="745"/>
      <c r="F8" s="745"/>
      <c r="G8" s="745"/>
      <c r="H8" s="745"/>
      <c r="I8" s="745"/>
      <c r="J8" s="746"/>
      <c r="K8" s="100"/>
      <c r="L8" s="742" t="s">
        <v>4</v>
      </c>
      <c r="M8" s="742"/>
      <c r="N8" s="742"/>
    </row>
    <row r="9" spans="1:14">
      <c r="A9" s="747">
        <v>195</v>
      </c>
      <c r="B9" s="747"/>
      <c r="C9" s="4"/>
      <c r="D9" s="748" t="s">
        <v>7</v>
      </c>
      <c r="E9" s="749"/>
      <c r="F9" s="749"/>
      <c r="G9" s="749"/>
      <c r="H9" s="749"/>
      <c r="I9" s="749"/>
      <c r="J9" s="750"/>
      <c r="K9" s="116"/>
      <c r="L9" s="6"/>
      <c r="M9" s="6"/>
      <c r="N9" s="2"/>
    </row>
    <row r="10" spans="1:14">
      <c r="A10" s="747"/>
      <c r="B10" s="747"/>
      <c r="C10" s="4"/>
      <c r="D10" s="748" t="s">
        <v>383</v>
      </c>
      <c r="E10" s="748"/>
      <c r="F10" s="748"/>
      <c r="G10" s="748"/>
      <c r="H10" s="748"/>
      <c r="I10" s="748"/>
      <c r="J10" s="737"/>
      <c r="K10" s="116"/>
      <c r="L10" s="6"/>
      <c r="M10" s="6"/>
      <c r="N10" s="2"/>
    </row>
    <row r="11" spans="1:14" ht="13.5" thickBot="1">
      <c r="A11" s="5"/>
      <c r="B11" s="5"/>
      <c r="C11" s="4"/>
      <c r="D11" s="116"/>
      <c r="E11" s="116"/>
      <c r="F11" s="116"/>
      <c r="G11" s="144"/>
      <c r="H11" s="116"/>
      <c r="I11" s="116"/>
      <c r="J11" s="6"/>
      <c r="K11" s="751" t="s">
        <v>6</v>
      </c>
      <c r="L11" s="751"/>
      <c r="M11" s="751"/>
      <c r="N11" s="2"/>
    </row>
    <row r="12" spans="1:14" ht="17.25" customHeight="1">
      <c r="A12" s="5"/>
      <c r="B12" s="7" t="s">
        <v>11</v>
      </c>
      <c r="C12" s="620"/>
      <c r="D12" s="621">
        <v>41</v>
      </c>
      <c r="F12" s="116"/>
      <c r="G12" s="144"/>
      <c r="H12" s="116"/>
      <c r="I12" s="116"/>
      <c r="J12" s="6"/>
      <c r="K12" s="118" t="s">
        <v>8</v>
      </c>
      <c r="L12" s="118" t="s">
        <v>9</v>
      </c>
      <c r="M12" s="118" t="s">
        <v>10</v>
      </c>
      <c r="N12" s="2"/>
    </row>
    <row r="13" spans="1:14" ht="16.5" customHeight="1" thickBot="1">
      <c r="A13" s="5"/>
      <c r="B13" s="8" t="s">
        <v>12</v>
      </c>
      <c r="C13" s="622"/>
      <c r="D13" s="623">
        <v>546</v>
      </c>
      <c r="F13" s="116"/>
      <c r="G13" s="144"/>
      <c r="H13" s="116"/>
      <c r="I13" s="116"/>
      <c r="J13" s="151"/>
      <c r="K13" s="152">
        <v>90</v>
      </c>
      <c r="L13" s="152">
        <v>70</v>
      </c>
      <c r="M13" s="152">
        <v>50</v>
      </c>
      <c r="N13" s="2"/>
    </row>
    <row r="14" spans="1:14">
      <c r="A14" s="9"/>
      <c r="B14" s="9"/>
      <c r="C14" s="2"/>
      <c r="D14" s="2"/>
      <c r="E14" s="2"/>
      <c r="F14" s="2"/>
      <c r="G14" s="41"/>
      <c r="H14" s="42"/>
      <c r="I14" s="2"/>
      <c r="J14" s="2"/>
      <c r="K14" s="2"/>
      <c r="L14" s="2"/>
      <c r="M14" s="2"/>
      <c r="N14" s="2"/>
    </row>
    <row r="15" spans="1:14" ht="12.75" customHeight="1">
      <c r="A15" s="730" t="s">
        <v>13</v>
      </c>
      <c r="B15" s="730" t="s">
        <v>14</v>
      </c>
      <c r="C15" s="730"/>
      <c r="D15" s="730"/>
      <c r="E15" s="730" t="s">
        <v>15</v>
      </c>
      <c r="F15" s="730" t="s">
        <v>16</v>
      </c>
      <c r="G15" s="752" t="s">
        <v>17</v>
      </c>
      <c r="H15" s="730" t="s">
        <v>18</v>
      </c>
      <c r="I15" s="730" t="s">
        <v>19</v>
      </c>
      <c r="J15" s="731" t="s">
        <v>20</v>
      </c>
      <c r="K15" s="730" t="s">
        <v>21</v>
      </c>
      <c r="L15" s="730" t="s">
        <v>22</v>
      </c>
      <c r="M15" s="730"/>
      <c r="N15" s="2"/>
    </row>
    <row r="16" spans="1:14">
      <c r="A16" s="730"/>
      <c r="B16" s="730"/>
      <c r="C16" s="730"/>
      <c r="D16" s="730"/>
      <c r="E16" s="731"/>
      <c r="F16" s="731"/>
      <c r="G16" s="753"/>
      <c r="H16" s="730"/>
      <c r="I16" s="731"/>
      <c r="J16" s="755"/>
      <c r="K16" s="731"/>
      <c r="L16" s="730"/>
      <c r="M16" s="730"/>
      <c r="N16" s="2"/>
    </row>
    <row r="17" spans="1:14" ht="15">
      <c r="A17" s="12">
        <v>1</v>
      </c>
      <c r="B17" s="49" t="s">
        <v>127</v>
      </c>
      <c r="C17" s="50"/>
      <c r="D17" s="50"/>
      <c r="E17" s="15">
        <v>2001</v>
      </c>
      <c r="F17" s="45">
        <v>1</v>
      </c>
      <c r="G17" s="120" t="s">
        <v>29</v>
      </c>
      <c r="H17" s="135">
        <v>51.05</v>
      </c>
      <c r="I17" s="79">
        <v>179</v>
      </c>
      <c r="J17" s="14">
        <v>20</v>
      </c>
      <c r="K17" s="67">
        <v>1</v>
      </c>
      <c r="L17" s="25" t="s">
        <v>65</v>
      </c>
      <c r="M17" s="21"/>
      <c r="N17" s="2"/>
    </row>
    <row r="18" spans="1:14" ht="15">
      <c r="A18" s="12">
        <f>A17+1</f>
        <v>2</v>
      </c>
      <c r="B18" s="49" t="s">
        <v>208</v>
      </c>
      <c r="C18" s="50"/>
      <c r="D18" s="50"/>
      <c r="E18" s="122">
        <v>2002</v>
      </c>
      <c r="F18" s="45">
        <v>1</v>
      </c>
      <c r="G18" s="127" t="s">
        <v>217</v>
      </c>
      <c r="H18" s="135">
        <v>51.3</v>
      </c>
      <c r="I18" s="79">
        <v>178</v>
      </c>
      <c r="J18" s="14">
        <v>18</v>
      </c>
      <c r="K18" s="67">
        <v>1</v>
      </c>
      <c r="L18" s="25" t="s">
        <v>216</v>
      </c>
      <c r="M18" s="26"/>
      <c r="N18" s="2"/>
    </row>
    <row r="19" spans="1:14" s="11" customFormat="1" ht="15">
      <c r="A19" s="12">
        <f t="shared" ref="A19:A26" si="0">A18+1</f>
        <v>3</v>
      </c>
      <c r="B19" s="58" t="s">
        <v>129</v>
      </c>
      <c r="C19" s="50"/>
      <c r="D19" s="50"/>
      <c r="E19" s="122">
        <v>2002</v>
      </c>
      <c r="F19" s="45">
        <v>1</v>
      </c>
      <c r="G19" s="128" t="s">
        <v>66</v>
      </c>
      <c r="H19" s="135">
        <v>51.2</v>
      </c>
      <c r="I19" s="79">
        <v>162</v>
      </c>
      <c r="J19" s="14">
        <v>16</v>
      </c>
      <c r="K19" s="65">
        <v>1</v>
      </c>
      <c r="L19" s="339" t="s">
        <v>135</v>
      </c>
      <c r="M19" s="21"/>
      <c r="N19" s="2"/>
    </row>
    <row r="20" spans="1:14" s="11" customFormat="1" ht="15">
      <c r="A20" s="12">
        <f t="shared" si="0"/>
        <v>4</v>
      </c>
      <c r="B20" s="19" t="s">
        <v>258</v>
      </c>
      <c r="C20" s="30"/>
      <c r="D20" s="30"/>
      <c r="E20" s="28">
        <v>2002</v>
      </c>
      <c r="F20" s="45">
        <v>1</v>
      </c>
      <c r="G20" s="128" t="s">
        <v>32</v>
      </c>
      <c r="H20" s="135">
        <v>49.15</v>
      </c>
      <c r="I20" s="79">
        <v>133</v>
      </c>
      <c r="J20" s="14">
        <v>15</v>
      </c>
      <c r="K20" s="79">
        <v>1</v>
      </c>
      <c r="L20" s="70" t="s">
        <v>264</v>
      </c>
      <c r="M20" s="110"/>
      <c r="N20" s="57"/>
    </row>
    <row r="21" spans="1:14" s="11" customFormat="1" ht="15">
      <c r="A21" s="12">
        <f t="shared" si="0"/>
        <v>5</v>
      </c>
      <c r="B21" s="19" t="s">
        <v>167</v>
      </c>
      <c r="C21" s="30"/>
      <c r="D21" s="30"/>
      <c r="E21" s="122">
        <v>2001</v>
      </c>
      <c r="F21" s="45">
        <v>1</v>
      </c>
      <c r="G21" s="127" t="s">
        <v>74</v>
      </c>
      <c r="H21" s="135">
        <v>52.25</v>
      </c>
      <c r="I21" s="79">
        <v>130</v>
      </c>
      <c r="J21" s="14">
        <v>14</v>
      </c>
      <c r="K21" s="46">
        <v>1</v>
      </c>
      <c r="L21" s="20" t="s">
        <v>75</v>
      </c>
      <c r="M21" s="48"/>
      <c r="N21" s="2"/>
    </row>
    <row r="22" spans="1:14" s="11" customFormat="1" ht="15">
      <c r="A22" s="12">
        <f t="shared" si="0"/>
        <v>6</v>
      </c>
      <c r="B22" s="49" t="s">
        <v>88</v>
      </c>
      <c r="C22" s="50"/>
      <c r="D22" s="68"/>
      <c r="E22" s="28">
        <v>2002</v>
      </c>
      <c r="F22" s="45">
        <v>1</v>
      </c>
      <c r="G22" s="120" t="s">
        <v>45</v>
      </c>
      <c r="H22" s="135">
        <v>49.7</v>
      </c>
      <c r="I22" s="79">
        <v>118</v>
      </c>
      <c r="J22" s="14">
        <v>13</v>
      </c>
      <c r="K22" s="27">
        <v>1</v>
      </c>
      <c r="L22" s="70" t="s">
        <v>52</v>
      </c>
      <c r="M22" s="84"/>
      <c r="N22" s="2"/>
    </row>
    <row r="23" spans="1:14" s="11" customFormat="1" ht="15">
      <c r="A23" s="12">
        <f t="shared" si="0"/>
        <v>7</v>
      </c>
      <c r="B23" s="49" t="s">
        <v>325</v>
      </c>
      <c r="C23" s="50"/>
      <c r="D23" s="50"/>
      <c r="E23" s="44">
        <v>2001</v>
      </c>
      <c r="F23" s="45">
        <v>1</v>
      </c>
      <c r="G23" s="129" t="s">
        <v>27</v>
      </c>
      <c r="H23" s="135">
        <v>52.3</v>
      </c>
      <c r="I23" s="79">
        <v>113</v>
      </c>
      <c r="J23" s="490" t="s">
        <v>533</v>
      </c>
      <c r="K23" s="52">
        <v>1</v>
      </c>
      <c r="L23" s="23" t="s">
        <v>339</v>
      </c>
      <c r="M23" s="48"/>
      <c r="N23" s="63"/>
    </row>
    <row r="24" spans="1:14" s="11" customFormat="1" ht="15">
      <c r="A24" s="12">
        <f t="shared" si="0"/>
        <v>8</v>
      </c>
      <c r="B24" s="58" t="s">
        <v>483</v>
      </c>
      <c r="C24" s="50"/>
      <c r="D24" s="50"/>
      <c r="E24" s="28">
        <v>2002</v>
      </c>
      <c r="F24" s="15">
        <v>1</v>
      </c>
      <c r="G24" s="127" t="s">
        <v>269</v>
      </c>
      <c r="H24" s="135">
        <v>52.9</v>
      </c>
      <c r="I24" s="79">
        <v>105</v>
      </c>
      <c r="J24" s="16">
        <v>12</v>
      </c>
      <c r="K24" s="52">
        <v>1</v>
      </c>
      <c r="L24" s="64" t="s">
        <v>484</v>
      </c>
      <c r="M24" s="62"/>
      <c r="N24" s="2"/>
    </row>
    <row r="25" spans="1:14" s="11" customFormat="1" ht="15">
      <c r="A25" s="12">
        <f t="shared" si="0"/>
        <v>9</v>
      </c>
      <c r="B25" s="395" t="s">
        <v>496</v>
      </c>
      <c r="C25" s="396"/>
      <c r="D25" s="624"/>
      <c r="E25" s="625">
        <v>2002</v>
      </c>
      <c r="F25" s="625">
        <v>1</v>
      </c>
      <c r="G25" s="459" t="s">
        <v>27</v>
      </c>
      <c r="H25" s="614">
        <v>48.1</v>
      </c>
      <c r="I25" s="626">
        <v>100</v>
      </c>
      <c r="J25" s="627" t="s">
        <v>533</v>
      </c>
      <c r="K25" s="626">
        <v>1</v>
      </c>
      <c r="L25" s="628" t="s">
        <v>497</v>
      </c>
      <c r="M25" s="629"/>
      <c r="N25" s="33"/>
    </row>
    <row r="26" spans="1:14" ht="15">
      <c r="A26" s="12">
        <f t="shared" si="0"/>
        <v>10</v>
      </c>
      <c r="B26" s="49" t="s">
        <v>103</v>
      </c>
      <c r="C26" s="50"/>
      <c r="D26" s="630"/>
      <c r="E26" s="44">
        <v>2002</v>
      </c>
      <c r="F26" s="45">
        <v>1</v>
      </c>
      <c r="G26" s="156" t="s">
        <v>62</v>
      </c>
      <c r="H26" s="91">
        <v>47.85</v>
      </c>
      <c r="I26" s="14">
        <v>45</v>
      </c>
      <c r="J26" s="14">
        <v>11</v>
      </c>
      <c r="K26" s="16"/>
      <c r="L26" s="388" t="s">
        <v>118</v>
      </c>
      <c r="M26" s="388"/>
      <c r="N26" s="33"/>
    </row>
    <row r="27" spans="1:14">
      <c r="A27" s="2"/>
      <c r="B27" s="2"/>
      <c r="C27" s="2"/>
      <c r="D27" s="2"/>
      <c r="E27" s="36"/>
      <c r="F27" s="41"/>
      <c r="G27" s="41"/>
      <c r="H27" s="42"/>
      <c r="I27" s="42"/>
      <c r="J27" s="42"/>
      <c r="K27" s="42"/>
      <c r="L27" s="42"/>
      <c r="M27" s="42"/>
      <c r="N27" s="42"/>
    </row>
    <row r="28" spans="1:14" s="11" customFormat="1" ht="15.75">
      <c r="A28" s="557"/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</row>
    <row r="29" spans="1:14">
      <c r="A29" s="2"/>
      <c r="B29" s="2"/>
      <c r="C29" s="2"/>
      <c r="D29" s="2"/>
      <c r="E29" s="36"/>
      <c r="F29" s="41"/>
      <c r="G29" s="41"/>
      <c r="H29" s="42"/>
      <c r="I29" s="42"/>
      <c r="J29" s="42"/>
      <c r="K29" s="42"/>
      <c r="L29" s="42"/>
      <c r="M29" s="42"/>
      <c r="N29" s="42"/>
    </row>
    <row r="30" spans="1:14">
      <c r="A30" s="2"/>
      <c r="B30" s="2"/>
      <c r="C30" s="2"/>
      <c r="D30" s="2"/>
      <c r="E30" s="36"/>
      <c r="F30" s="41"/>
      <c r="G30" s="41"/>
      <c r="H30" s="42"/>
      <c r="I30" s="42"/>
      <c r="J30" s="42"/>
      <c r="K30" s="42"/>
      <c r="L30" s="42"/>
      <c r="M30" s="42"/>
      <c r="N30" s="42"/>
    </row>
    <row r="31" spans="1:14" ht="13.5">
      <c r="A31" s="35" t="s">
        <v>37</v>
      </c>
      <c r="B31" s="2"/>
      <c r="C31" s="2"/>
      <c r="D31" s="36" t="s">
        <v>382</v>
      </c>
      <c r="E31" s="11"/>
      <c r="F31" s="2"/>
      <c r="G31" s="160"/>
      <c r="H31" s="161" t="s">
        <v>38</v>
      </c>
      <c r="I31" s="2"/>
      <c r="J31" s="36"/>
      <c r="K31" s="36" t="s">
        <v>606</v>
      </c>
      <c r="L31" s="38"/>
      <c r="M31" s="162"/>
      <c r="N31" s="36"/>
    </row>
    <row r="32" spans="1:14" ht="13.5">
      <c r="A32" s="37"/>
      <c r="B32" s="36"/>
      <c r="C32" s="36"/>
      <c r="D32" s="2"/>
      <c r="E32" s="2"/>
      <c r="F32" s="2"/>
      <c r="G32" s="41"/>
      <c r="H32" s="161"/>
      <c r="I32" s="2"/>
      <c r="J32" s="36"/>
      <c r="K32" s="36"/>
      <c r="L32" s="39"/>
      <c r="M32" s="163"/>
    </row>
    <row r="33" spans="1:14" ht="13.5">
      <c r="A33" s="37" t="s">
        <v>40</v>
      </c>
      <c r="B33" s="36"/>
      <c r="C33" s="36"/>
      <c r="D33" s="38" t="s">
        <v>430</v>
      </c>
      <c r="E33" s="11"/>
      <c r="F33" s="2"/>
      <c r="G33" s="160"/>
      <c r="H33" s="161" t="s">
        <v>41</v>
      </c>
      <c r="I33" s="2"/>
      <c r="J33" s="36"/>
      <c r="K33" s="36" t="s">
        <v>607</v>
      </c>
      <c r="L33" s="38"/>
      <c r="M33" s="36"/>
      <c r="N33" s="36"/>
    </row>
    <row r="34" spans="1:14">
      <c r="A34" s="2"/>
      <c r="B34" s="2"/>
      <c r="C34" s="2"/>
      <c r="D34" s="2"/>
      <c r="E34" s="2"/>
      <c r="F34" s="41"/>
      <c r="G34" s="41"/>
      <c r="H34" s="42"/>
      <c r="I34" s="36"/>
      <c r="J34" s="42"/>
      <c r="K34" s="42"/>
      <c r="L34" s="42"/>
      <c r="M34" s="42"/>
      <c r="N34" s="42"/>
    </row>
    <row r="35" spans="1:14">
      <c r="A35" s="36"/>
      <c r="B35" s="36"/>
      <c r="C35" s="36"/>
      <c r="D35" s="36"/>
      <c r="E35" s="2"/>
      <c r="F35" s="163"/>
      <c r="G35" s="164"/>
      <c r="H35" s="42"/>
      <c r="I35" s="2"/>
      <c r="J35" s="745"/>
      <c r="K35" s="745"/>
      <c r="L35" s="745"/>
      <c r="M35" s="745"/>
      <c r="N35" s="745"/>
    </row>
    <row r="36" spans="1:14">
      <c r="A36" s="34"/>
      <c r="B36" s="34"/>
      <c r="C36" s="34"/>
      <c r="D36" s="34"/>
      <c r="F36" s="34"/>
      <c r="G36" s="160"/>
      <c r="H36" s="165"/>
      <c r="I36" s="34"/>
      <c r="J36" s="754"/>
      <c r="K36" s="754"/>
      <c r="L36" s="754"/>
      <c r="M36" s="754"/>
    </row>
  </sheetData>
  <sheetProtection selectLockedCells="1" selectUnlockedCells="1"/>
  <sortState ref="B17:M26">
    <sortCondition descending="1" ref="I17:I26"/>
  </sortState>
  <mergeCells count="29">
    <mergeCell ref="J36:M36"/>
    <mergeCell ref="I15:I16"/>
    <mergeCell ref="J15:J16"/>
    <mergeCell ref="K15:K16"/>
    <mergeCell ref="L15:M16"/>
    <mergeCell ref="J35:N35"/>
    <mergeCell ref="A9:B10"/>
    <mergeCell ref="D9:J9"/>
    <mergeCell ref="D10:J10"/>
    <mergeCell ref="K11:M11"/>
    <mergeCell ref="A15:A16"/>
    <mergeCell ref="B15:D16"/>
    <mergeCell ref="E15:E16"/>
    <mergeCell ref="F15:F16"/>
    <mergeCell ref="G15:G16"/>
    <mergeCell ref="H15:H16"/>
    <mergeCell ref="A7:C7"/>
    <mergeCell ref="D7:J7"/>
    <mergeCell ref="L7:N7"/>
    <mergeCell ref="A8:B8"/>
    <mergeCell ref="C8:J8"/>
    <mergeCell ref="L8:N8"/>
    <mergeCell ref="A6:C6"/>
    <mergeCell ref="L6:M6"/>
    <mergeCell ref="A1:M1"/>
    <mergeCell ref="A2:M2"/>
    <mergeCell ref="A3:M3"/>
    <mergeCell ref="A4:M4"/>
    <mergeCell ref="A5:M5"/>
  </mergeCells>
  <pageMargins left="0.27559055118110237" right="0.19685039370078741" top="0.19685039370078741" bottom="0.19685039370078741" header="0" footer="0"/>
  <pageSetup paperSize="9" scale="96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WhiteSpace="0" topLeftCell="A13" zoomScale="90" zoomScaleNormal="90" zoomScaleSheetLayoutView="100" zoomScalePageLayoutView="91" workbookViewId="0">
      <selection activeCell="H20" sqref="H20"/>
    </sheetView>
  </sheetViews>
  <sheetFormatPr defaultColWidth="9.140625" defaultRowHeight="12.75"/>
  <cols>
    <col min="1" max="1" width="7.140625" style="11" customWidth="1"/>
    <col min="2" max="2" width="12.5703125" style="11" customWidth="1"/>
    <col min="3" max="3" width="7.5703125" style="11" customWidth="1"/>
    <col min="4" max="4" width="2.42578125" style="11" customWidth="1"/>
    <col min="5" max="5" width="7.85546875" style="11" customWidth="1"/>
    <col min="6" max="6" width="7.140625" style="11" customWidth="1"/>
    <col min="7" max="7" width="23.7109375" style="11" customWidth="1"/>
    <col min="8" max="9" width="7.140625" style="11" customWidth="1"/>
    <col min="10" max="10" width="7" style="11" customWidth="1"/>
    <col min="11" max="15" width="7.140625" style="11" customWidth="1"/>
    <col min="16" max="16" width="7.140625" style="165" customWidth="1"/>
    <col min="17" max="17" width="12.5703125" style="11" customWidth="1"/>
    <col min="18" max="18" width="13.42578125" style="11" customWidth="1"/>
    <col min="19" max="16384" width="9.140625" style="11"/>
  </cols>
  <sheetData>
    <row r="1" spans="1:24" ht="18.75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</row>
    <row r="2" spans="1:24" ht="18.75">
      <c r="A2" s="768" t="s">
        <v>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</row>
    <row r="3" spans="1:24" ht="18.75">
      <c r="A3" s="768" t="s">
        <v>376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</row>
    <row r="4" spans="1:24" ht="15.75">
      <c r="A4" s="741" t="s">
        <v>377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</row>
    <row r="5" spans="1:24" ht="15.75" customHeight="1">
      <c r="A5" s="741" t="s">
        <v>378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</row>
    <row r="6" spans="1:24" ht="13.5">
      <c r="A6" s="735" t="s">
        <v>379</v>
      </c>
      <c r="B6" s="735"/>
      <c r="C6" s="7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35" t="s">
        <v>393</v>
      </c>
      <c r="Q6" s="735"/>
      <c r="R6" s="735"/>
    </row>
    <row r="7" spans="1:24" ht="16.5" customHeight="1">
      <c r="A7" s="739" t="s">
        <v>380</v>
      </c>
      <c r="B7" s="739"/>
      <c r="C7" s="740"/>
      <c r="D7" s="741" t="s">
        <v>401</v>
      </c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70" t="s">
        <v>4</v>
      </c>
      <c r="Q7" s="770"/>
      <c r="R7" s="770"/>
    </row>
    <row r="8" spans="1:24" ht="15.75">
      <c r="A8" s="771" t="s">
        <v>5</v>
      </c>
      <c r="B8" s="771"/>
      <c r="C8" s="771"/>
      <c r="D8" s="772" t="s">
        <v>410</v>
      </c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73"/>
      <c r="P8" s="774" t="s">
        <v>6</v>
      </c>
      <c r="Q8" s="774"/>
      <c r="R8" s="774"/>
      <c r="X8" t="s">
        <v>402</v>
      </c>
    </row>
    <row r="9" spans="1:24" ht="17.25" customHeight="1">
      <c r="A9" s="175" t="s">
        <v>403</v>
      </c>
      <c r="B9" s="175" t="s">
        <v>404</v>
      </c>
      <c r="C9" s="175" t="s">
        <v>46</v>
      </c>
      <c r="D9" s="773" t="s">
        <v>405</v>
      </c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118" t="s">
        <v>394</v>
      </c>
      <c r="Q9" s="118" t="s">
        <v>9</v>
      </c>
      <c r="R9" s="118" t="s">
        <v>395</v>
      </c>
    </row>
    <row r="10" spans="1:24" ht="15.75">
      <c r="A10" s="175">
        <v>185</v>
      </c>
      <c r="B10" s="175">
        <v>230</v>
      </c>
      <c r="C10" s="175">
        <v>296.5</v>
      </c>
      <c r="D10" s="773" t="s">
        <v>415</v>
      </c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12">
        <v>140</v>
      </c>
      <c r="Q10" s="12">
        <v>110</v>
      </c>
      <c r="R10" s="12">
        <v>85</v>
      </c>
      <c r="U10" t="s">
        <v>402</v>
      </c>
    </row>
    <row r="11" spans="1:24" ht="11.25" customHeight="1">
      <c r="A11" s="1"/>
      <c r="B11" s="1"/>
      <c r="C11" s="1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6"/>
      <c r="Q11" s="116"/>
      <c r="R11" s="116"/>
      <c r="U11"/>
    </row>
    <row r="12" spans="1:24" ht="15.75">
      <c r="A12" s="145" t="s">
        <v>11</v>
      </c>
      <c r="B12" s="146"/>
      <c r="C12" s="147">
        <v>41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6"/>
      <c r="Q12" s="116"/>
      <c r="R12" s="116"/>
      <c r="U12"/>
    </row>
    <row r="13" spans="1:24" ht="15.75">
      <c r="A13" s="148" t="s">
        <v>12</v>
      </c>
      <c r="B13" s="149"/>
      <c r="C13" s="150">
        <v>534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6"/>
      <c r="Q13" s="116"/>
      <c r="R13" s="116"/>
      <c r="U13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2"/>
      <c r="Q14" s="2"/>
      <c r="R14" s="2"/>
    </row>
    <row r="15" spans="1:24" ht="12.75" customHeight="1">
      <c r="A15" s="789" t="s">
        <v>13</v>
      </c>
      <c r="B15" s="786" t="s">
        <v>14</v>
      </c>
      <c r="C15" s="786"/>
      <c r="D15" s="786"/>
      <c r="E15" s="791" t="s">
        <v>15</v>
      </c>
      <c r="F15" s="791" t="s">
        <v>389</v>
      </c>
      <c r="G15" s="786" t="s">
        <v>17</v>
      </c>
      <c r="H15" s="791" t="s">
        <v>18</v>
      </c>
      <c r="I15" s="791" t="s">
        <v>390</v>
      </c>
      <c r="J15" s="791" t="s">
        <v>13</v>
      </c>
      <c r="K15" s="793" t="s">
        <v>19</v>
      </c>
      <c r="L15" s="793"/>
      <c r="M15" s="793" t="s">
        <v>13</v>
      </c>
      <c r="N15" s="791" t="s">
        <v>407</v>
      </c>
      <c r="O15" s="791" t="s">
        <v>20</v>
      </c>
      <c r="P15" s="791" t="s">
        <v>21</v>
      </c>
      <c r="Q15" s="786" t="s">
        <v>22</v>
      </c>
      <c r="R15" s="787"/>
    </row>
    <row r="16" spans="1:24" ht="23.25" customHeight="1">
      <c r="A16" s="790"/>
      <c r="B16" s="777"/>
      <c r="C16" s="777"/>
      <c r="D16" s="777"/>
      <c r="E16" s="783"/>
      <c r="F16" s="783"/>
      <c r="G16" s="777"/>
      <c r="H16" s="792"/>
      <c r="I16" s="783"/>
      <c r="J16" s="783"/>
      <c r="K16" s="179" t="s">
        <v>408</v>
      </c>
      <c r="L16" s="179" t="s">
        <v>409</v>
      </c>
      <c r="M16" s="785"/>
      <c r="N16" s="783"/>
      <c r="O16" s="783"/>
      <c r="P16" s="783"/>
      <c r="Q16" s="777"/>
      <c r="R16" s="788"/>
      <c r="S16" s="180"/>
    </row>
    <row r="17" spans="1:25" ht="15" customHeight="1">
      <c r="A17" s="12">
        <v>1</v>
      </c>
      <c r="B17" s="49" t="s">
        <v>96</v>
      </c>
      <c r="C17" s="50"/>
      <c r="D17" s="50"/>
      <c r="E17" s="28">
        <v>2002</v>
      </c>
      <c r="F17" s="45" t="s">
        <v>91</v>
      </c>
      <c r="G17" s="127" t="s">
        <v>24</v>
      </c>
      <c r="H17" s="135">
        <v>84.2</v>
      </c>
      <c r="I17" s="79">
        <v>193</v>
      </c>
      <c r="J17" s="79">
        <v>1</v>
      </c>
      <c r="K17" s="79">
        <v>225</v>
      </c>
      <c r="L17" s="588">
        <f t="shared" ref="L17:L28" si="0">K17/2</f>
        <v>112.5</v>
      </c>
      <c r="M17" s="690">
        <v>2</v>
      </c>
      <c r="N17" s="588">
        <f t="shared" ref="N17:N28" si="1">I17+L17</f>
        <v>305.5</v>
      </c>
      <c r="O17" s="14">
        <v>20</v>
      </c>
      <c r="P17" s="67">
        <v>1</v>
      </c>
      <c r="Q17" s="23" t="s">
        <v>25</v>
      </c>
      <c r="R17" s="21"/>
      <c r="T17" s="181"/>
      <c r="U17" s="182"/>
      <c r="V17" s="182"/>
      <c r="W17" s="181"/>
      <c r="X17" s="183"/>
      <c r="Y17" s="182"/>
    </row>
    <row r="18" spans="1:25" ht="15" customHeight="1">
      <c r="A18" s="12">
        <f>A17+1</f>
        <v>2</v>
      </c>
      <c r="B18" s="49" t="s">
        <v>236</v>
      </c>
      <c r="C18" s="50"/>
      <c r="D18" s="50"/>
      <c r="E18" s="28">
        <v>2002</v>
      </c>
      <c r="F18" s="45" t="s">
        <v>23</v>
      </c>
      <c r="G18" s="120" t="s">
        <v>31</v>
      </c>
      <c r="H18" s="135">
        <v>81.650000000000006</v>
      </c>
      <c r="I18" s="79">
        <v>191</v>
      </c>
      <c r="J18" s="79">
        <v>2</v>
      </c>
      <c r="K18" s="79">
        <v>227</v>
      </c>
      <c r="L18" s="588">
        <f t="shared" si="0"/>
        <v>113.5</v>
      </c>
      <c r="M18" s="690">
        <v>1</v>
      </c>
      <c r="N18" s="588">
        <f t="shared" si="1"/>
        <v>304.5</v>
      </c>
      <c r="O18" s="14">
        <v>18</v>
      </c>
      <c r="P18" s="16">
        <v>1</v>
      </c>
      <c r="Q18" s="20" t="s">
        <v>239</v>
      </c>
      <c r="R18" s="21"/>
      <c r="T18" s="181"/>
      <c r="U18" s="182"/>
      <c r="V18" s="182"/>
      <c r="W18" s="181"/>
      <c r="X18" s="183"/>
      <c r="Y18" s="182"/>
    </row>
    <row r="19" spans="1:25" ht="15" customHeight="1">
      <c r="A19" s="340">
        <f t="shared" ref="A19:A28" si="2">A18+1</f>
        <v>3</v>
      </c>
      <c r="B19" s="55" t="s">
        <v>207</v>
      </c>
      <c r="C19" s="55"/>
      <c r="D19" s="55"/>
      <c r="E19" s="122">
        <v>2001</v>
      </c>
      <c r="F19" s="45" t="s">
        <v>23</v>
      </c>
      <c r="G19" s="127" t="s">
        <v>217</v>
      </c>
      <c r="H19" s="135">
        <v>85</v>
      </c>
      <c r="I19" s="79">
        <v>141</v>
      </c>
      <c r="J19" s="79">
        <v>3</v>
      </c>
      <c r="K19" s="79">
        <v>201</v>
      </c>
      <c r="L19" s="588">
        <f t="shared" si="0"/>
        <v>100.5</v>
      </c>
      <c r="M19" s="690">
        <v>3</v>
      </c>
      <c r="N19" s="588">
        <f t="shared" si="1"/>
        <v>241.5</v>
      </c>
      <c r="O19" s="14">
        <v>16</v>
      </c>
      <c r="P19" s="67">
        <v>1</v>
      </c>
      <c r="Q19" s="25" t="s">
        <v>215</v>
      </c>
      <c r="R19" s="26"/>
    </row>
    <row r="20" spans="1:25" ht="15" customHeight="1">
      <c r="A20" s="340">
        <f t="shared" si="2"/>
        <v>4</v>
      </c>
      <c r="B20" s="58" t="s">
        <v>365</v>
      </c>
      <c r="C20" s="50"/>
      <c r="D20" s="50"/>
      <c r="E20" s="59">
        <v>2001</v>
      </c>
      <c r="F20" s="45">
        <v>1</v>
      </c>
      <c r="G20" s="120" t="s">
        <v>33</v>
      </c>
      <c r="H20" s="135">
        <v>84.05</v>
      </c>
      <c r="I20" s="79">
        <v>120</v>
      </c>
      <c r="J20" s="79">
        <v>5</v>
      </c>
      <c r="K20" s="79">
        <v>184</v>
      </c>
      <c r="L20" s="588">
        <f t="shared" si="0"/>
        <v>92</v>
      </c>
      <c r="M20" s="690">
        <v>5</v>
      </c>
      <c r="N20" s="588">
        <f t="shared" si="1"/>
        <v>212</v>
      </c>
      <c r="O20" s="14">
        <v>15</v>
      </c>
      <c r="P20" s="67">
        <v>1</v>
      </c>
      <c r="Q20" s="200" t="s">
        <v>372</v>
      </c>
      <c r="R20" s="62"/>
      <c r="T20" t="s">
        <v>402</v>
      </c>
      <c r="U20" t="s">
        <v>402</v>
      </c>
    </row>
    <row r="21" spans="1:25" ht="15" customHeight="1">
      <c r="A21" s="340">
        <f t="shared" si="2"/>
        <v>5</v>
      </c>
      <c r="B21" s="19" t="s">
        <v>600</v>
      </c>
      <c r="C21" s="30"/>
      <c r="D21" s="30"/>
      <c r="E21" s="28">
        <v>2001</v>
      </c>
      <c r="F21" s="45">
        <v>1</v>
      </c>
      <c r="G21" s="120" t="s">
        <v>480</v>
      </c>
      <c r="H21" s="135">
        <v>80.599999999999994</v>
      </c>
      <c r="I21" s="79">
        <v>124</v>
      </c>
      <c r="J21" s="79">
        <v>4</v>
      </c>
      <c r="K21" s="79">
        <v>163</v>
      </c>
      <c r="L21" s="588">
        <f t="shared" si="0"/>
        <v>81.5</v>
      </c>
      <c r="M21" s="690">
        <v>7</v>
      </c>
      <c r="N21" s="588">
        <f t="shared" si="1"/>
        <v>205.5</v>
      </c>
      <c r="O21" s="14">
        <v>14</v>
      </c>
      <c r="P21" s="46">
        <v>1</v>
      </c>
      <c r="Q21" s="47" t="s">
        <v>478</v>
      </c>
      <c r="R21" s="48"/>
    </row>
    <row r="22" spans="1:25" ht="15" customHeight="1">
      <c r="A22" s="340">
        <f t="shared" si="2"/>
        <v>6</v>
      </c>
      <c r="B22" s="49" t="s">
        <v>126</v>
      </c>
      <c r="C22" s="50"/>
      <c r="D22" s="50"/>
      <c r="E22" s="44">
        <v>2002</v>
      </c>
      <c r="F22" s="45">
        <v>1</v>
      </c>
      <c r="G22" s="120" t="s">
        <v>29</v>
      </c>
      <c r="H22" s="135">
        <v>83.65</v>
      </c>
      <c r="I22" s="79">
        <v>117</v>
      </c>
      <c r="J22" s="79">
        <v>6</v>
      </c>
      <c r="K22" s="79">
        <v>176</v>
      </c>
      <c r="L22" s="588">
        <f t="shared" si="0"/>
        <v>88</v>
      </c>
      <c r="M22" s="690">
        <v>6</v>
      </c>
      <c r="N22" s="588">
        <f t="shared" si="1"/>
        <v>205</v>
      </c>
      <c r="O22" s="14">
        <v>13</v>
      </c>
      <c r="P22" s="86">
        <v>1</v>
      </c>
      <c r="Q22" s="201" t="s">
        <v>65</v>
      </c>
      <c r="R22" s="94"/>
    </row>
    <row r="23" spans="1:25" ht="15" customHeight="1">
      <c r="A23" s="340">
        <f t="shared" si="2"/>
        <v>7</v>
      </c>
      <c r="B23" s="365" t="s">
        <v>200</v>
      </c>
      <c r="C23" s="365"/>
      <c r="D23" s="365"/>
      <c r="E23" s="44">
        <v>2001</v>
      </c>
      <c r="F23" s="45">
        <v>1</v>
      </c>
      <c r="G23" s="359" t="s">
        <v>196</v>
      </c>
      <c r="H23" s="135">
        <v>82.1</v>
      </c>
      <c r="I23" s="347">
        <v>101</v>
      </c>
      <c r="J23" s="347">
        <v>9</v>
      </c>
      <c r="K23" s="347">
        <v>156</v>
      </c>
      <c r="L23" s="588">
        <f t="shared" si="0"/>
        <v>78</v>
      </c>
      <c r="M23" s="344">
        <v>8</v>
      </c>
      <c r="N23" s="588">
        <f t="shared" si="1"/>
        <v>179</v>
      </c>
      <c r="O23" s="348">
        <v>12</v>
      </c>
      <c r="P23" s="56">
        <v>1</v>
      </c>
      <c r="Q23" s="349"/>
      <c r="R23" s="350"/>
    </row>
    <row r="24" spans="1:25" s="351" customFormat="1" ht="24.75" customHeight="1">
      <c r="A24" s="344">
        <f t="shared" si="2"/>
        <v>8</v>
      </c>
      <c r="B24" s="345" t="s">
        <v>133</v>
      </c>
      <c r="C24" s="346"/>
      <c r="D24" s="346"/>
      <c r="E24" s="122">
        <v>2002</v>
      </c>
      <c r="F24" s="45">
        <v>1</v>
      </c>
      <c r="G24" s="128" t="s">
        <v>66</v>
      </c>
      <c r="H24" s="135">
        <v>80.650000000000006</v>
      </c>
      <c r="I24" s="347">
        <v>108</v>
      </c>
      <c r="J24" s="347">
        <v>8</v>
      </c>
      <c r="K24" s="347">
        <v>133</v>
      </c>
      <c r="L24" s="588">
        <f t="shared" si="0"/>
        <v>66.5</v>
      </c>
      <c r="M24" s="344">
        <v>9</v>
      </c>
      <c r="N24" s="588">
        <f t="shared" si="1"/>
        <v>174.5</v>
      </c>
      <c r="O24" s="348">
        <v>11</v>
      </c>
      <c r="P24" s="368">
        <v>1</v>
      </c>
      <c r="Q24" s="794" t="s">
        <v>137</v>
      </c>
      <c r="R24" s="795"/>
    </row>
    <row r="25" spans="1:25" ht="15" customHeight="1">
      <c r="A25" s="340">
        <f t="shared" si="2"/>
        <v>9</v>
      </c>
      <c r="B25" s="49" t="s">
        <v>299</v>
      </c>
      <c r="C25" s="50"/>
      <c r="D25" s="50"/>
      <c r="E25" s="44">
        <v>2001</v>
      </c>
      <c r="F25" s="45">
        <v>1</v>
      </c>
      <c r="G25" s="127" t="s">
        <v>322</v>
      </c>
      <c r="H25" s="135">
        <v>81.099999999999994</v>
      </c>
      <c r="I25" s="79">
        <v>54</v>
      </c>
      <c r="J25" s="79">
        <v>11</v>
      </c>
      <c r="K25" s="79">
        <v>193</v>
      </c>
      <c r="L25" s="588">
        <f t="shared" si="0"/>
        <v>96.5</v>
      </c>
      <c r="M25" s="690">
        <v>4</v>
      </c>
      <c r="N25" s="588">
        <f t="shared" si="1"/>
        <v>150.5</v>
      </c>
      <c r="O25" s="14">
        <v>10</v>
      </c>
      <c r="P25" s="52">
        <v>1</v>
      </c>
      <c r="Q25" s="60" t="s">
        <v>314</v>
      </c>
      <c r="R25" s="61"/>
      <c r="T25" s="34"/>
    </row>
    <row r="26" spans="1:25" s="351" customFormat="1" ht="20.25" customHeight="1">
      <c r="A26" s="344">
        <f t="shared" si="2"/>
        <v>10</v>
      </c>
      <c r="B26" s="49" t="s">
        <v>274</v>
      </c>
      <c r="C26" s="50"/>
      <c r="D26" s="50"/>
      <c r="E26" s="28">
        <v>2002</v>
      </c>
      <c r="F26" s="45">
        <v>1</v>
      </c>
      <c r="G26" s="127" t="s">
        <v>278</v>
      </c>
      <c r="H26" s="135">
        <v>83.4</v>
      </c>
      <c r="I26" s="347">
        <v>109</v>
      </c>
      <c r="J26" s="79">
        <v>7</v>
      </c>
      <c r="K26" s="67">
        <v>80</v>
      </c>
      <c r="L26" s="588">
        <f t="shared" si="0"/>
        <v>40</v>
      </c>
      <c r="M26" s="690">
        <v>11</v>
      </c>
      <c r="N26" s="588">
        <f t="shared" si="1"/>
        <v>149</v>
      </c>
      <c r="O26" s="14">
        <v>9</v>
      </c>
      <c r="P26" s="52">
        <v>1</v>
      </c>
      <c r="Q26" s="60" t="s">
        <v>277</v>
      </c>
      <c r="R26" s="61"/>
    </row>
    <row r="27" spans="1:25" ht="15">
      <c r="A27" s="340">
        <f t="shared" si="2"/>
        <v>11</v>
      </c>
      <c r="B27" s="361" t="s">
        <v>486</v>
      </c>
      <c r="C27" s="358"/>
      <c r="D27" s="358"/>
      <c r="E27" s="16">
        <v>2001</v>
      </c>
      <c r="F27" s="45">
        <v>1</v>
      </c>
      <c r="G27" s="359" t="s">
        <v>32</v>
      </c>
      <c r="H27" s="135">
        <v>84.3</v>
      </c>
      <c r="I27" s="347">
        <v>90</v>
      </c>
      <c r="J27" s="724">
        <v>10</v>
      </c>
      <c r="K27" s="725">
        <v>103</v>
      </c>
      <c r="L27" s="588">
        <f t="shared" si="0"/>
        <v>51.5</v>
      </c>
      <c r="M27" s="344">
        <v>10</v>
      </c>
      <c r="N27" s="588">
        <f t="shared" si="1"/>
        <v>141.5</v>
      </c>
      <c r="O27" s="14">
        <v>8</v>
      </c>
      <c r="P27" s="113">
        <v>1</v>
      </c>
      <c r="Q27" s="349" t="s">
        <v>487</v>
      </c>
      <c r="R27" s="350"/>
      <c r="S27" s="40"/>
    </row>
    <row r="28" spans="1:25" ht="15">
      <c r="A28" s="340">
        <f t="shared" si="2"/>
        <v>12</v>
      </c>
      <c r="B28" s="641" t="s">
        <v>357</v>
      </c>
      <c r="C28" s="642"/>
      <c r="D28" s="642"/>
      <c r="E28" s="44">
        <v>2002</v>
      </c>
      <c r="F28" s="45">
        <v>1</v>
      </c>
      <c r="G28" s="120" t="s">
        <v>358</v>
      </c>
      <c r="H28" s="135">
        <v>81</v>
      </c>
      <c r="I28" s="347">
        <v>37</v>
      </c>
      <c r="J28" s="347">
        <v>12</v>
      </c>
      <c r="K28" s="347">
        <v>57</v>
      </c>
      <c r="L28" s="588">
        <f t="shared" si="0"/>
        <v>28.5</v>
      </c>
      <c r="M28" s="690">
        <v>12</v>
      </c>
      <c r="N28" s="588">
        <f t="shared" si="1"/>
        <v>65.5</v>
      </c>
      <c r="O28" s="14">
        <v>7</v>
      </c>
      <c r="P28" s="368"/>
      <c r="Q28" s="643" t="s">
        <v>360</v>
      </c>
      <c r="R28" s="644"/>
      <c r="S28" s="40"/>
    </row>
    <row r="29" spans="1:25" ht="24.75" customHeight="1">
      <c r="A29" s="716" t="s">
        <v>631</v>
      </c>
      <c r="B29" s="416"/>
      <c r="C29" s="717"/>
      <c r="D29" s="717"/>
      <c r="E29" s="412"/>
      <c r="F29" s="412"/>
      <c r="G29" s="86"/>
      <c r="H29" s="187"/>
      <c r="I29" s="101"/>
      <c r="J29" s="101"/>
      <c r="K29" s="722"/>
      <c r="L29" s="34"/>
      <c r="M29" s="34"/>
      <c r="N29" s="34"/>
      <c r="O29" s="34"/>
      <c r="P29" s="166"/>
      <c r="Q29" s="34"/>
      <c r="R29" s="34"/>
    </row>
    <row r="30" spans="1:25" ht="22.5" customHeight="1">
      <c r="A30" s="716" t="s">
        <v>632</v>
      </c>
      <c r="B30" s="416"/>
      <c r="C30" s="717"/>
      <c r="D30" s="717"/>
      <c r="E30" s="412"/>
      <c r="F30" s="412"/>
      <c r="G30" s="86"/>
      <c r="H30" s="187"/>
      <c r="I30" s="101"/>
      <c r="J30" s="101"/>
      <c r="L30" s="34"/>
      <c r="M30" s="34"/>
      <c r="N30" s="34"/>
      <c r="O30" s="34"/>
      <c r="P30" s="688"/>
      <c r="Q30" s="34"/>
      <c r="R30" s="34"/>
    </row>
    <row r="31" spans="1:25">
      <c r="B31" s="34"/>
    </row>
    <row r="32" spans="1:25" ht="13.5">
      <c r="A32" s="35" t="s">
        <v>37</v>
      </c>
      <c r="B32" s="2"/>
      <c r="C32" s="2"/>
      <c r="D32" s="432" t="s">
        <v>382</v>
      </c>
      <c r="F32" s="2"/>
      <c r="G32" s="160"/>
      <c r="H32" s="161" t="s">
        <v>38</v>
      </c>
      <c r="I32" s="2"/>
      <c r="J32" s="432"/>
      <c r="K32" s="432" t="s">
        <v>606</v>
      </c>
      <c r="L32" s="38"/>
    </row>
    <row r="33" spans="1:12" ht="13.5">
      <c r="A33" s="37"/>
      <c r="B33" s="432"/>
      <c r="C33" s="432"/>
      <c r="D33" s="2"/>
      <c r="E33" s="2"/>
      <c r="F33" s="2"/>
      <c r="G33" s="431"/>
      <c r="H33" s="161"/>
      <c r="I33" s="2"/>
      <c r="J33" s="432"/>
      <c r="K33" s="432"/>
      <c r="L33" s="39"/>
    </row>
    <row r="34" spans="1:12" ht="13.5">
      <c r="A34" s="37" t="s">
        <v>40</v>
      </c>
      <c r="B34" s="432"/>
      <c r="C34" s="432"/>
      <c r="D34" s="38" t="s">
        <v>430</v>
      </c>
      <c r="F34" s="2"/>
      <c r="G34" s="160"/>
      <c r="H34" s="161" t="s">
        <v>41</v>
      </c>
      <c r="I34" s="2"/>
      <c r="J34" s="432"/>
      <c r="K34" s="432" t="s">
        <v>607</v>
      </c>
      <c r="L34" s="38"/>
    </row>
  </sheetData>
  <sheetProtection selectLockedCells="1" selectUnlockedCells="1"/>
  <sortState ref="B17:R28">
    <sortCondition descending="1" ref="N17:N28"/>
  </sortState>
  <mergeCells count="30">
    <mergeCell ref="P15:P16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  <mergeCell ref="Q24:R24"/>
    <mergeCell ref="A6:C6"/>
    <mergeCell ref="P6:R6"/>
    <mergeCell ref="A1:R1"/>
    <mergeCell ref="A2:R2"/>
    <mergeCell ref="A3:R3"/>
    <mergeCell ref="A4:R4"/>
    <mergeCell ref="A5:R5"/>
    <mergeCell ref="A7:C7"/>
    <mergeCell ref="D7:O7"/>
    <mergeCell ref="P7:R7"/>
    <mergeCell ref="A8:C8"/>
    <mergeCell ref="D8:O8"/>
    <mergeCell ref="P8:R8"/>
    <mergeCell ref="Q15:R16"/>
    <mergeCell ref="D9:O9"/>
  </mergeCells>
  <pageMargins left="0.35433070866141736" right="0.15748031496062992" top="1.0598958333333333" bottom="0.98425196850393704" header="0.19685039370078741" footer="0.19685039370078741"/>
  <pageSetup paperSize="9" scale="88" firstPageNumber="0" fitToWidth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WhiteSpace="0" view="pageBreakPreview" topLeftCell="A16" zoomScaleNormal="90" zoomScaleSheetLayoutView="100" zoomScalePageLayoutView="91" workbookViewId="0">
      <selection activeCell="L33" sqref="L33"/>
    </sheetView>
  </sheetViews>
  <sheetFormatPr defaultColWidth="9.140625" defaultRowHeight="12.75"/>
  <cols>
    <col min="1" max="1" width="7.140625" style="11" customWidth="1"/>
    <col min="2" max="2" width="12.5703125" style="11" customWidth="1"/>
    <col min="3" max="3" width="6.7109375" style="11" customWidth="1"/>
    <col min="4" max="4" width="1.85546875" style="11" customWidth="1"/>
    <col min="5" max="5" width="7.85546875" style="11" customWidth="1"/>
    <col min="6" max="6" width="6.42578125" style="11" customWidth="1"/>
    <col min="7" max="7" width="22.85546875" style="11" customWidth="1"/>
    <col min="8" max="9" width="7.140625" style="11" customWidth="1"/>
    <col min="10" max="10" width="6.140625" style="11" customWidth="1"/>
    <col min="11" max="12" width="7.140625" style="11" customWidth="1"/>
    <col min="13" max="13" width="5.85546875" style="11" customWidth="1"/>
    <col min="14" max="15" width="7.140625" style="11" customWidth="1"/>
    <col min="16" max="16" width="6.5703125" style="165" customWidth="1"/>
    <col min="17" max="17" width="12.42578125" style="11" customWidth="1"/>
    <col min="18" max="18" width="7.5703125" style="11" customWidth="1"/>
    <col min="19" max="19" width="0.5703125" style="11" customWidth="1"/>
    <col min="20" max="24" width="9.140625" style="11" hidden="1" customWidth="1"/>
    <col min="25" max="16384" width="9.140625" style="11"/>
  </cols>
  <sheetData>
    <row r="1" spans="1:24" ht="18.75">
      <c r="A1" s="768" t="s">
        <v>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</row>
    <row r="2" spans="1:24" ht="18.75">
      <c r="A2" s="768" t="s">
        <v>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</row>
    <row r="3" spans="1:24" ht="18.75">
      <c r="A3" s="768" t="s">
        <v>376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</row>
    <row r="4" spans="1:24" ht="15.75">
      <c r="A4" s="741" t="s">
        <v>377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</row>
    <row r="5" spans="1:24" ht="15.75" customHeight="1">
      <c r="A5" s="741" t="s">
        <v>378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</row>
    <row r="6" spans="1:24" ht="13.5">
      <c r="A6" s="735" t="s">
        <v>379</v>
      </c>
      <c r="B6" s="735"/>
      <c r="C6" s="7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35" t="s">
        <v>393</v>
      </c>
      <c r="Q6" s="735"/>
      <c r="R6" s="735"/>
    </row>
    <row r="7" spans="1:24" ht="16.5" customHeight="1">
      <c r="A7" s="739" t="s">
        <v>380</v>
      </c>
      <c r="B7" s="739"/>
      <c r="C7" s="740"/>
      <c r="D7" s="741" t="s">
        <v>401</v>
      </c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70" t="s">
        <v>4</v>
      </c>
      <c r="Q7" s="770"/>
      <c r="R7" s="770"/>
    </row>
    <row r="8" spans="1:24" ht="15.75">
      <c r="A8" s="771" t="s">
        <v>5</v>
      </c>
      <c r="B8" s="771"/>
      <c r="C8" s="771"/>
      <c r="D8" s="772" t="s">
        <v>410</v>
      </c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73"/>
      <c r="P8" s="774" t="s">
        <v>6</v>
      </c>
      <c r="Q8" s="774"/>
      <c r="R8" s="774"/>
      <c r="X8" t="s">
        <v>402</v>
      </c>
    </row>
    <row r="9" spans="1:24" ht="17.25" customHeight="1">
      <c r="A9" s="175" t="s">
        <v>403</v>
      </c>
      <c r="B9" s="175" t="s">
        <v>404</v>
      </c>
      <c r="C9" s="175" t="s">
        <v>46</v>
      </c>
      <c r="D9" s="773" t="s">
        <v>405</v>
      </c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118" t="s">
        <v>394</v>
      </c>
      <c r="Q9" s="118" t="s">
        <v>9</v>
      </c>
      <c r="R9" s="118" t="s">
        <v>395</v>
      </c>
    </row>
    <row r="10" spans="1:24" ht="15.75">
      <c r="A10" s="175">
        <v>184</v>
      </c>
      <c r="B10" s="175">
        <v>230</v>
      </c>
      <c r="C10" s="175">
        <v>294.5</v>
      </c>
      <c r="D10" s="773" t="s">
        <v>605</v>
      </c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12">
        <v>160</v>
      </c>
      <c r="Q10" s="12">
        <v>130</v>
      </c>
      <c r="R10" s="12">
        <v>100</v>
      </c>
      <c r="U10" t="s">
        <v>402</v>
      </c>
    </row>
    <row r="11" spans="1:24" ht="11.25" customHeight="1">
      <c r="A11" s="1"/>
      <c r="B11" s="1"/>
      <c r="C11" s="1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6"/>
      <c r="Q11" s="116"/>
      <c r="R11" s="116"/>
      <c r="U11"/>
    </row>
    <row r="12" spans="1:24" ht="15.75">
      <c r="A12" s="145" t="s">
        <v>11</v>
      </c>
      <c r="B12" s="146"/>
      <c r="C12" s="147">
        <v>41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6"/>
      <c r="Q12" s="116"/>
      <c r="R12" s="116"/>
      <c r="U12"/>
    </row>
    <row r="13" spans="1:24" ht="15.75">
      <c r="A13" s="148" t="s">
        <v>12</v>
      </c>
      <c r="B13" s="149"/>
      <c r="C13" s="150">
        <v>534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6"/>
      <c r="Q13" s="116"/>
      <c r="R13" s="116"/>
      <c r="U13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2"/>
      <c r="Q14" s="2"/>
      <c r="R14" s="2"/>
    </row>
    <row r="15" spans="1:24" ht="12.75" customHeight="1">
      <c r="A15" s="789" t="s">
        <v>13</v>
      </c>
      <c r="B15" s="786" t="s">
        <v>14</v>
      </c>
      <c r="C15" s="786"/>
      <c r="D15" s="786"/>
      <c r="E15" s="791" t="s">
        <v>15</v>
      </c>
      <c r="F15" s="791" t="s">
        <v>389</v>
      </c>
      <c r="G15" s="786" t="s">
        <v>17</v>
      </c>
      <c r="H15" s="791" t="s">
        <v>18</v>
      </c>
      <c r="I15" s="791" t="s">
        <v>390</v>
      </c>
      <c r="J15" s="791" t="s">
        <v>13</v>
      </c>
      <c r="K15" s="793" t="s">
        <v>19</v>
      </c>
      <c r="L15" s="793"/>
      <c r="M15" s="793" t="s">
        <v>13</v>
      </c>
      <c r="N15" s="791" t="s">
        <v>407</v>
      </c>
      <c r="O15" s="791" t="s">
        <v>20</v>
      </c>
      <c r="P15" s="791" t="s">
        <v>21</v>
      </c>
      <c r="Q15" s="796" t="s">
        <v>423</v>
      </c>
      <c r="R15" s="652"/>
    </row>
    <row r="16" spans="1:24" ht="23.25" customHeight="1">
      <c r="A16" s="790"/>
      <c r="B16" s="777"/>
      <c r="C16" s="777"/>
      <c r="D16" s="777"/>
      <c r="E16" s="783"/>
      <c r="F16" s="783"/>
      <c r="G16" s="777"/>
      <c r="H16" s="792"/>
      <c r="I16" s="783"/>
      <c r="J16" s="783"/>
      <c r="K16" s="179" t="s">
        <v>408</v>
      </c>
      <c r="L16" s="179" t="s">
        <v>409</v>
      </c>
      <c r="M16" s="785"/>
      <c r="N16" s="783"/>
      <c r="O16" s="783"/>
      <c r="P16" s="783"/>
      <c r="Q16" s="797"/>
      <c r="R16" s="653"/>
      <c r="S16" s="180"/>
    </row>
    <row r="17" spans="1:25" ht="15" customHeight="1">
      <c r="A17" s="12">
        <v>1</v>
      </c>
      <c r="B17" s="49" t="s">
        <v>197</v>
      </c>
      <c r="C17" s="50"/>
      <c r="D17" s="50"/>
      <c r="E17" s="44">
        <v>2001</v>
      </c>
      <c r="F17" s="45" t="s">
        <v>91</v>
      </c>
      <c r="G17" s="127" t="s">
        <v>196</v>
      </c>
      <c r="H17" s="136">
        <v>101.85</v>
      </c>
      <c r="I17" s="79">
        <v>195</v>
      </c>
      <c r="J17" s="79">
        <v>1</v>
      </c>
      <c r="K17" s="79">
        <v>240</v>
      </c>
      <c r="L17" s="588">
        <f t="shared" ref="L17:L30" si="0">K17/2</f>
        <v>120</v>
      </c>
      <c r="M17" s="588">
        <v>1</v>
      </c>
      <c r="N17" s="588">
        <f t="shared" ref="N17:N30" si="1">I17+L17</f>
        <v>315</v>
      </c>
      <c r="O17" s="14">
        <v>20</v>
      </c>
      <c r="P17" s="65">
        <v>1</v>
      </c>
      <c r="Q17" s="64" t="s">
        <v>195</v>
      </c>
      <c r="R17" s="66"/>
      <c r="T17" s="181"/>
      <c r="U17" s="182"/>
      <c r="V17" s="182"/>
      <c r="W17" s="181"/>
      <c r="X17" s="183"/>
      <c r="Y17" s="182"/>
    </row>
    <row r="18" spans="1:25" ht="15" customHeight="1">
      <c r="A18" s="12">
        <f>A17+1</f>
        <v>2</v>
      </c>
      <c r="B18" s="49" t="s">
        <v>326</v>
      </c>
      <c r="C18" s="50"/>
      <c r="D18" s="50"/>
      <c r="E18" s="28">
        <v>2002</v>
      </c>
      <c r="F18" s="45">
        <v>1</v>
      </c>
      <c r="G18" s="129" t="s">
        <v>27</v>
      </c>
      <c r="H18" s="136">
        <v>94.7</v>
      </c>
      <c r="I18" s="79">
        <v>194</v>
      </c>
      <c r="J18" s="79">
        <v>2</v>
      </c>
      <c r="K18" s="79">
        <v>230</v>
      </c>
      <c r="L18" s="588">
        <f t="shared" si="0"/>
        <v>115</v>
      </c>
      <c r="M18" s="588">
        <v>2</v>
      </c>
      <c r="N18" s="588">
        <f t="shared" si="1"/>
        <v>309</v>
      </c>
      <c r="O18" s="603" t="s">
        <v>533</v>
      </c>
      <c r="P18" s="67">
        <v>1</v>
      </c>
      <c r="Q18" s="81" t="s">
        <v>340</v>
      </c>
      <c r="R18" s="66"/>
      <c r="T18" s="181"/>
      <c r="U18" s="182"/>
      <c r="V18" s="182"/>
      <c r="W18" s="181"/>
      <c r="X18" s="183"/>
      <c r="Y18" s="182"/>
    </row>
    <row r="19" spans="1:25" ht="15" customHeight="1">
      <c r="A19" s="12">
        <f t="shared" ref="A19:A29" si="2">A18+1</f>
        <v>3</v>
      </c>
      <c r="B19" s="49" t="s">
        <v>85</v>
      </c>
      <c r="C19" s="50"/>
      <c r="D19" s="50"/>
      <c r="E19" s="28">
        <v>2002</v>
      </c>
      <c r="F19" s="45">
        <v>1</v>
      </c>
      <c r="G19" s="120" t="s">
        <v>45</v>
      </c>
      <c r="H19" s="136">
        <v>100.4</v>
      </c>
      <c r="I19" s="79">
        <v>149</v>
      </c>
      <c r="J19" s="79">
        <v>3</v>
      </c>
      <c r="K19" s="79">
        <v>181</v>
      </c>
      <c r="L19" s="588">
        <f t="shared" si="0"/>
        <v>90.5</v>
      </c>
      <c r="M19" s="588">
        <v>5</v>
      </c>
      <c r="N19" s="588">
        <f t="shared" si="1"/>
        <v>239.5</v>
      </c>
      <c r="O19" s="14">
        <v>18</v>
      </c>
      <c r="P19" s="52">
        <v>1</v>
      </c>
      <c r="Q19" s="20" t="s">
        <v>53</v>
      </c>
      <c r="R19" s="62"/>
    </row>
    <row r="20" spans="1:25" ht="15" customHeight="1">
      <c r="A20" s="12">
        <f t="shared" si="2"/>
        <v>4</v>
      </c>
      <c r="B20" s="19" t="s">
        <v>181</v>
      </c>
      <c r="C20" s="30"/>
      <c r="D20" s="30"/>
      <c r="E20" s="44">
        <v>2001</v>
      </c>
      <c r="F20" s="45" t="s">
        <v>23</v>
      </c>
      <c r="G20" s="127" t="s">
        <v>182</v>
      </c>
      <c r="H20" s="136">
        <v>91.1</v>
      </c>
      <c r="I20" s="79">
        <v>128</v>
      </c>
      <c r="J20" s="79">
        <v>7</v>
      </c>
      <c r="K20" s="79">
        <v>192</v>
      </c>
      <c r="L20" s="588">
        <f t="shared" si="0"/>
        <v>96</v>
      </c>
      <c r="M20" s="588">
        <v>4</v>
      </c>
      <c r="N20" s="588">
        <f t="shared" si="1"/>
        <v>224</v>
      </c>
      <c r="O20" s="14">
        <v>16</v>
      </c>
      <c r="P20" s="67">
        <v>1</v>
      </c>
      <c r="Q20" s="76" t="s">
        <v>176</v>
      </c>
      <c r="R20" s="75"/>
      <c r="T20" t="s">
        <v>402</v>
      </c>
      <c r="U20" t="s">
        <v>402</v>
      </c>
    </row>
    <row r="21" spans="1:25" ht="15" customHeight="1">
      <c r="A21" s="12">
        <f t="shared" si="2"/>
        <v>5</v>
      </c>
      <c r="B21" s="49" t="s">
        <v>240</v>
      </c>
      <c r="C21" s="50"/>
      <c r="D21" s="50"/>
      <c r="E21" s="69">
        <v>2002</v>
      </c>
      <c r="F21" s="45">
        <v>1</v>
      </c>
      <c r="G21" s="120" t="s">
        <v>30</v>
      </c>
      <c r="H21" s="136">
        <v>117.5</v>
      </c>
      <c r="I21" s="79">
        <v>140</v>
      </c>
      <c r="J21" s="79">
        <v>6</v>
      </c>
      <c r="K21" s="79">
        <v>160</v>
      </c>
      <c r="L21" s="588">
        <f t="shared" si="0"/>
        <v>80</v>
      </c>
      <c r="M21" s="588">
        <v>8</v>
      </c>
      <c r="N21" s="588">
        <f t="shared" si="1"/>
        <v>220</v>
      </c>
      <c r="O21" s="14">
        <v>15</v>
      </c>
      <c r="P21" s="16">
        <v>1</v>
      </c>
      <c r="Q21" s="17" t="s">
        <v>251</v>
      </c>
      <c r="R21" s="21"/>
    </row>
    <row r="22" spans="1:25" ht="15" customHeight="1">
      <c r="A22" s="12">
        <f t="shared" si="2"/>
        <v>6</v>
      </c>
      <c r="B22" s="19" t="s">
        <v>309</v>
      </c>
      <c r="C22" s="30"/>
      <c r="D22" s="31"/>
      <c r="E22" s="44">
        <v>2001</v>
      </c>
      <c r="F22" s="45">
        <v>1</v>
      </c>
      <c r="G22" s="127" t="s">
        <v>322</v>
      </c>
      <c r="H22" s="136">
        <v>102.9</v>
      </c>
      <c r="I22" s="79">
        <v>112</v>
      </c>
      <c r="J22" s="79">
        <v>10</v>
      </c>
      <c r="K22" s="79">
        <v>212</v>
      </c>
      <c r="L22" s="588">
        <f t="shared" si="0"/>
        <v>106</v>
      </c>
      <c r="M22" s="588">
        <v>3</v>
      </c>
      <c r="N22" s="588">
        <f t="shared" si="1"/>
        <v>218</v>
      </c>
      <c r="O22" s="14">
        <v>14</v>
      </c>
      <c r="P22" s="184">
        <v>1</v>
      </c>
      <c r="Q22" s="194" t="s">
        <v>320</v>
      </c>
      <c r="R22" s="126"/>
    </row>
    <row r="23" spans="1:25" ht="15" customHeight="1">
      <c r="A23" s="12">
        <f t="shared" si="2"/>
        <v>7</v>
      </c>
      <c r="B23" s="58" t="s">
        <v>366</v>
      </c>
      <c r="C23" s="50"/>
      <c r="D23" s="50"/>
      <c r="E23" s="59">
        <v>2002</v>
      </c>
      <c r="F23" s="45">
        <v>1</v>
      </c>
      <c r="G23" s="120" t="s">
        <v>33</v>
      </c>
      <c r="H23" s="136">
        <v>120.8</v>
      </c>
      <c r="I23" s="79">
        <v>122</v>
      </c>
      <c r="J23" s="79">
        <v>8</v>
      </c>
      <c r="K23" s="79">
        <v>172</v>
      </c>
      <c r="L23" s="588">
        <f t="shared" si="0"/>
        <v>86</v>
      </c>
      <c r="M23" s="588">
        <v>7</v>
      </c>
      <c r="N23" s="588">
        <f t="shared" si="1"/>
        <v>208</v>
      </c>
      <c r="O23" s="14">
        <v>13</v>
      </c>
      <c r="P23" s="52">
        <v>1</v>
      </c>
      <c r="Q23" s="20" t="s">
        <v>373</v>
      </c>
      <c r="R23" s="62"/>
    </row>
    <row r="24" spans="1:25" ht="15" customHeight="1">
      <c r="A24" s="12">
        <f t="shared" si="2"/>
        <v>8</v>
      </c>
      <c r="B24" s="49" t="s">
        <v>348</v>
      </c>
      <c r="C24" s="50"/>
      <c r="D24" s="50"/>
      <c r="E24" s="44">
        <v>2002</v>
      </c>
      <c r="F24" s="45">
        <v>1</v>
      </c>
      <c r="G24" s="127" t="s">
        <v>26</v>
      </c>
      <c r="H24" s="136">
        <v>93.35</v>
      </c>
      <c r="I24" s="79">
        <v>149</v>
      </c>
      <c r="J24" s="79">
        <v>4</v>
      </c>
      <c r="K24" s="79">
        <v>115</v>
      </c>
      <c r="L24" s="588">
        <f t="shared" si="0"/>
        <v>57.5</v>
      </c>
      <c r="M24" s="588">
        <v>12</v>
      </c>
      <c r="N24" s="588">
        <f t="shared" si="1"/>
        <v>206.5</v>
      </c>
      <c r="O24" s="14">
        <v>12</v>
      </c>
      <c r="P24" s="52">
        <v>1</v>
      </c>
      <c r="Q24" s="23" t="s">
        <v>352</v>
      </c>
      <c r="R24" s="62"/>
    </row>
    <row r="25" spans="1:25" ht="15" customHeight="1">
      <c r="A25" s="12">
        <f t="shared" si="2"/>
        <v>9</v>
      </c>
      <c r="B25" s="19" t="s">
        <v>178</v>
      </c>
      <c r="C25" s="30"/>
      <c r="D25" s="30"/>
      <c r="E25" s="15">
        <v>2002</v>
      </c>
      <c r="F25" s="45">
        <v>1</v>
      </c>
      <c r="G25" s="127" t="s">
        <v>182</v>
      </c>
      <c r="H25" s="136">
        <v>101.6</v>
      </c>
      <c r="I25" s="79">
        <v>112</v>
      </c>
      <c r="J25" s="79">
        <v>9</v>
      </c>
      <c r="K25" s="79">
        <v>181</v>
      </c>
      <c r="L25" s="588">
        <f t="shared" si="0"/>
        <v>90.5</v>
      </c>
      <c r="M25" s="588">
        <v>6</v>
      </c>
      <c r="N25" s="588">
        <f t="shared" si="1"/>
        <v>202.5</v>
      </c>
      <c r="O25" s="14">
        <v>11</v>
      </c>
      <c r="P25" s="46">
        <v>1</v>
      </c>
      <c r="Q25" s="47" t="s">
        <v>175</v>
      </c>
      <c r="R25" s="48"/>
      <c r="S25" s="185"/>
      <c r="T25" s="186"/>
      <c r="U25" s="182"/>
      <c r="V25" s="182"/>
      <c r="W25" s="181"/>
      <c r="X25" s="183"/>
      <c r="Y25" s="182"/>
    </row>
    <row r="26" spans="1:25" ht="15" customHeight="1">
      <c r="A26" s="12">
        <f t="shared" si="2"/>
        <v>10</v>
      </c>
      <c r="B26" s="49" t="s">
        <v>310</v>
      </c>
      <c r="C26" s="50"/>
      <c r="D26" s="50"/>
      <c r="E26" s="28">
        <v>2002</v>
      </c>
      <c r="F26" s="45">
        <v>1</v>
      </c>
      <c r="G26" s="127" t="s">
        <v>322</v>
      </c>
      <c r="H26" s="136">
        <v>85.75</v>
      </c>
      <c r="I26" s="79">
        <v>141</v>
      </c>
      <c r="J26" s="79">
        <v>5</v>
      </c>
      <c r="K26" s="79">
        <v>116</v>
      </c>
      <c r="L26" s="588">
        <f t="shared" si="0"/>
        <v>58</v>
      </c>
      <c r="M26" s="588">
        <v>11</v>
      </c>
      <c r="N26" s="588">
        <f t="shared" si="1"/>
        <v>199</v>
      </c>
      <c r="O26" s="14">
        <v>10</v>
      </c>
      <c r="P26" s="52">
        <v>1</v>
      </c>
      <c r="Q26" s="72" t="s">
        <v>321</v>
      </c>
      <c r="R26" s="18"/>
      <c r="T26" s="34"/>
    </row>
    <row r="27" spans="1:25" ht="15" customHeight="1">
      <c r="A27" s="12">
        <f t="shared" si="2"/>
        <v>11</v>
      </c>
      <c r="B27" s="49" t="s">
        <v>367</v>
      </c>
      <c r="C27" s="50"/>
      <c r="D27" s="50"/>
      <c r="E27" s="15">
        <v>2002</v>
      </c>
      <c r="F27" s="45">
        <v>1</v>
      </c>
      <c r="G27" s="120" t="s">
        <v>33</v>
      </c>
      <c r="H27" s="136">
        <v>102.75</v>
      </c>
      <c r="I27" s="79">
        <v>111</v>
      </c>
      <c r="J27" s="79">
        <v>11</v>
      </c>
      <c r="K27" s="79">
        <v>143</v>
      </c>
      <c r="L27" s="588">
        <f t="shared" si="0"/>
        <v>71.5</v>
      </c>
      <c r="M27" s="588">
        <v>9</v>
      </c>
      <c r="N27" s="588">
        <f t="shared" si="1"/>
        <v>182.5</v>
      </c>
      <c r="O27" s="14">
        <v>9</v>
      </c>
      <c r="P27" s="112">
        <v>1</v>
      </c>
      <c r="Q27" s="17" t="s">
        <v>374</v>
      </c>
      <c r="R27" s="21"/>
      <c r="T27" s="34"/>
    </row>
    <row r="28" spans="1:25" s="351" customFormat="1" ht="18.75" customHeight="1">
      <c r="A28" s="344">
        <f t="shared" si="2"/>
        <v>12</v>
      </c>
      <c r="B28" s="19" t="s">
        <v>297</v>
      </c>
      <c r="C28" s="30"/>
      <c r="D28" s="30"/>
      <c r="E28" s="28">
        <v>2002</v>
      </c>
      <c r="F28" s="45">
        <v>1</v>
      </c>
      <c r="G28" s="127" t="s">
        <v>322</v>
      </c>
      <c r="H28" s="136">
        <v>88.6</v>
      </c>
      <c r="I28" s="79">
        <v>108</v>
      </c>
      <c r="J28" s="79">
        <v>12</v>
      </c>
      <c r="K28" s="79">
        <v>101</v>
      </c>
      <c r="L28" s="588">
        <f t="shared" si="0"/>
        <v>50.5</v>
      </c>
      <c r="M28" s="588">
        <v>13</v>
      </c>
      <c r="N28" s="588">
        <f t="shared" si="1"/>
        <v>158.5</v>
      </c>
      <c r="O28" s="14">
        <v>8</v>
      </c>
      <c r="P28" s="124">
        <v>2</v>
      </c>
      <c r="Q28" s="125" t="s">
        <v>312</v>
      </c>
      <c r="R28" s="26"/>
    </row>
    <row r="29" spans="1:25" ht="14.25" customHeight="1">
      <c r="A29" s="427">
        <f t="shared" si="2"/>
        <v>13</v>
      </c>
      <c r="B29" s="654" t="s">
        <v>272</v>
      </c>
      <c r="C29" s="193"/>
      <c r="D29" s="450"/>
      <c r="E29" s="519">
        <v>2001</v>
      </c>
      <c r="F29" s="371">
        <v>2</v>
      </c>
      <c r="G29" s="404" t="s">
        <v>269</v>
      </c>
      <c r="H29" s="136">
        <v>107.15</v>
      </c>
      <c r="I29" s="121">
        <v>90</v>
      </c>
      <c r="J29" s="121">
        <v>13</v>
      </c>
      <c r="K29" s="121">
        <v>133</v>
      </c>
      <c r="L29" s="655">
        <f t="shared" si="0"/>
        <v>66.5</v>
      </c>
      <c r="M29" s="655">
        <v>10</v>
      </c>
      <c r="N29" s="655">
        <f t="shared" si="1"/>
        <v>156.5</v>
      </c>
      <c r="O29" s="24">
        <v>7</v>
      </c>
      <c r="P29" s="101">
        <v>2</v>
      </c>
      <c r="Q29" s="410" t="s">
        <v>485</v>
      </c>
      <c r="R29" s="656"/>
    </row>
    <row r="30" spans="1:25" ht="12.75" customHeight="1">
      <c r="A30" s="518">
        <v>14</v>
      </c>
      <c r="B30" s="657" t="s">
        <v>347</v>
      </c>
      <c r="C30" s="657"/>
      <c r="D30" s="657"/>
      <c r="E30" s="44">
        <v>2001</v>
      </c>
      <c r="F30" s="45">
        <v>1</v>
      </c>
      <c r="G30" s="359" t="s">
        <v>26</v>
      </c>
      <c r="H30" s="91">
        <v>113.15</v>
      </c>
      <c r="I30" s="347">
        <v>68</v>
      </c>
      <c r="J30" s="347">
        <v>14</v>
      </c>
      <c r="K30" s="347">
        <v>89</v>
      </c>
      <c r="L30" s="588">
        <f t="shared" si="0"/>
        <v>44.5</v>
      </c>
      <c r="M30" s="588">
        <v>14</v>
      </c>
      <c r="N30" s="588">
        <f t="shared" si="1"/>
        <v>112.5</v>
      </c>
      <c r="O30" s="14">
        <v>6</v>
      </c>
      <c r="P30" s="658">
        <v>3</v>
      </c>
      <c r="Q30" s="608" t="s">
        <v>351</v>
      </c>
      <c r="R30" s="360"/>
    </row>
    <row r="31" spans="1:25" ht="15.75" customHeight="1">
      <c r="A31" s="716" t="s">
        <v>633</v>
      </c>
      <c r="B31" s="416"/>
      <c r="C31" s="717"/>
      <c r="D31" s="717"/>
      <c r="E31" s="412"/>
      <c r="F31" s="412"/>
      <c r="G31" s="86"/>
      <c r="H31" s="187"/>
      <c r="I31" s="689"/>
      <c r="J31" s="101"/>
      <c r="K31"/>
      <c r="L31" s="720"/>
      <c r="M31" s="720"/>
      <c r="N31" s="720"/>
      <c r="O31" s="101"/>
      <c r="P31" s="722"/>
      <c r="Q31" s="726"/>
      <c r="R31" s="727"/>
    </row>
    <row r="32" spans="1:25" ht="13.5" customHeight="1">
      <c r="A32" s="716" t="s">
        <v>634</v>
      </c>
      <c r="B32" s="416"/>
      <c r="C32" s="717"/>
      <c r="D32" s="717"/>
      <c r="E32" s="412"/>
      <c r="F32" s="412"/>
      <c r="G32" s="86"/>
      <c r="H32" s="187"/>
      <c r="I32" s="689"/>
      <c r="J32" s="101"/>
      <c r="K32"/>
      <c r="L32" s="720"/>
      <c r="M32" s="720"/>
      <c r="N32" s="720"/>
      <c r="O32" s="101"/>
      <c r="P32" s="722"/>
      <c r="Q32" s="726"/>
      <c r="R32" s="727"/>
    </row>
    <row r="33" spans="1:18" ht="17.25" customHeight="1">
      <c r="A33" s="716" t="s">
        <v>635</v>
      </c>
      <c r="B33" s="416"/>
      <c r="C33" s="717"/>
      <c r="D33" s="717"/>
      <c r="E33" s="412"/>
      <c r="F33" s="412"/>
      <c r="G33" s="86"/>
      <c r="H33" s="187"/>
      <c r="I33" s="689"/>
      <c r="J33" s="101"/>
      <c r="K33"/>
      <c r="L33" s="720"/>
      <c r="M33" s="720"/>
      <c r="N33" s="720"/>
      <c r="O33" s="101"/>
      <c r="P33" s="722"/>
      <c r="Q33" s="726"/>
      <c r="R33" s="727"/>
    </row>
    <row r="34" spans="1:18">
      <c r="B34" s="34"/>
    </row>
    <row r="35" spans="1:18" ht="13.5">
      <c r="A35" s="35" t="s">
        <v>37</v>
      </c>
      <c r="B35" s="2"/>
      <c r="C35" s="2"/>
      <c r="D35" s="432" t="s">
        <v>382</v>
      </c>
      <c r="I35" s="161" t="s">
        <v>38</v>
      </c>
      <c r="K35" s="2"/>
      <c r="L35" s="160"/>
      <c r="M35" s="432" t="s">
        <v>606</v>
      </c>
      <c r="N35" s="2"/>
      <c r="O35" s="432"/>
      <c r="Q35" s="38"/>
    </row>
    <row r="36" spans="1:18" ht="13.5">
      <c r="A36" s="37"/>
      <c r="B36" s="432"/>
      <c r="C36" s="432"/>
      <c r="D36" s="2"/>
      <c r="E36" s="2"/>
      <c r="I36" s="161"/>
      <c r="K36" s="2"/>
      <c r="L36" s="431"/>
      <c r="M36" s="432"/>
      <c r="N36" s="2"/>
      <c r="O36" s="432"/>
      <c r="Q36" s="39"/>
    </row>
    <row r="37" spans="1:18" ht="13.5">
      <c r="A37" s="37" t="s">
        <v>40</v>
      </c>
      <c r="B37" s="432"/>
      <c r="C37" s="432"/>
      <c r="D37" s="38" t="s">
        <v>430</v>
      </c>
      <c r="I37" s="161" t="s">
        <v>41</v>
      </c>
      <c r="K37" s="2"/>
      <c r="L37" s="160"/>
      <c r="M37" s="432" t="s">
        <v>607</v>
      </c>
      <c r="N37" s="2"/>
      <c r="O37" s="432"/>
      <c r="Q37" s="38"/>
    </row>
  </sheetData>
  <sheetProtection selectLockedCells="1" selectUnlockedCells="1"/>
  <sortState ref="B17:R30">
    <sortCondition descending="1" ref="N17:N30"/>
  </sortState>
  <mergeCells count="29">
    <mergeCell ref="N15:N16"/>
    <mergeCell ref="O15:O16"/>
    <mergeCell ref="P15:P16"/>
    <mergeCell ref="H15:H16"/>
    <mergeCell ref="I15:I16"/>
    <mergeCell ref="J15:J16"/>
    <mergeCell ref="K15:L15"/>
    <mergeCell ref="M15:M16"/>
    <mergeCell ref="A15:A16"/>
    <mergeCell ref="B15:D16"/>
    <mergeCell ref="E15:E16"/>
    <mergeCell ref="F15:F16"/>
    <mergeCell ref="G15:G16"/>
    <mergeCell ref="Q15:Q16"/>
    <mergeCell ref="A6:C6"/>
    <mergeCell ref="P6:R6"/>
    <mergeCell ref="A1:R1"/>
    <mergeCell ref="A2:R2"/>
    <mergeCell ref="A3:R3"/>
    <mergeCell ref="A4:R4"/>
    <mergeCell ref="A5:R5"/>
    <mergeCell ref="A7:C7"/>
    <mergeCell ref="D7:O7"/>
    <mergeCell ref="P7:R7"/>
    <mergeCell ref="A8:C8"/>
    <mergeCell ref="D8:O8"/>
    <mergeCell ref="P8:R8"/>
    <mergeCell ref="D9:O9"/>
    <mergeCell ref="D10:O10"/>
  </mergeCells>
  <pageMargins left="0.35433070866141736" right="0.15748031496062992" top="1.0629921259842521" bottom="0.98425196850393704" header="0.19685039370078741" footer="0.19685039370078741"/>
  <pageSetup paperSize="9" scale="74" firstPageNumber="0" fitToWidth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73"/>
  <sheetViews>
    <sheetView view="pageBreakPreview" zoomScaleNormal="100" zoomScaleSheetLayoutView="100" workbookViewId="0">
      <selection activeCell="B11" sqref="B11:D12"/>
    </sheetView>
  </sheetViews>
  <sheetFormatPr defaultColWidth="9.140625" defaultRowHeight="15"/>
  <cols>
    <col min="1" max="1" width="10" style="203" customWidth="1"/>
    <col min="2" max="2" width="9.140625" style="203"/>
    <col min="3" max="3" width="6.42578125" style="203" customWidth="1"/>
    <col min="4" max="4" width="18.28515625" style="203" customWidth="1"/>
    <col min="5" max="6" width="9.140625" style="203"/>
    <col min="7" max="7" width="10" style="203" customWidth="1"/>
    <col min="8" max="8" width="7.5703125" style="203" customWidth="1"/>
    <col min="9" max="9" width="23" style="203" customWidth="1"/>
    <col min="10" max="10" width="3.5703125" style="203" customWidth="1"/>
    <col min="11" max="11" width="16.7109375" style="203" customWidth="1"/>
    <col min="12" max="16384" width="9.140625" style="203"/>
  </cols>
  <sheetData>
    <row r="1" spans="1:23" ht="15" customHeight="1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1"/>
      <c r="K1" s="1"/>
      <c r="L1" s="1"/>
      <c r="M1" s="1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spans="1:23" ht="15" customHeight="1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1"/>
      <c r="K2" s="1"/>
      <c r="L2" s="1"/>
      <c r="M2" s="1"/>
      <c r="N2" s="202"/>
      <c r="O2" s="202"/>
      <c r="P2" s="202"/>
      <c r="Q2" s="202"/>
      <c r="R2" s="202"/>
      <c r="S2" s="202"/>
      <c r="T2" s="202"/>
      <c r="U2" s="202"/>
      <c r="V2" s="202"/>
      <c r="W2" s="202"/>
    </row>
    <row r="3" spans="1:23" ht="15" customHeight="1">
      <c r="A3" s="737" t="s">
        <v>376</v>
      </c>
      <c r="B3" s="738"/>
      <c r="C3" s="738"/>
      <c r="D3" s="738"/>
      <c r="E3" s="738"/>
      <c r="F3" s="738"/>
      <c r="G3" s="738"/>
      <c r="H3" s="738"/>
      <c r="I3" s="738"/>
      <c r="J3" s="1"/>
      <c r="K3" s="1"/>
      <c r="L3" s="1"/>
      <c r="M3" s="1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3" ht="15" customHeight="1">
      <c r="A4" s="737" t="s">
        <v>377</v>
      </c>
      <c r="B4" s="737"/>
      <c r="C4" s="737"/>
      <c r="D4" s="737"/>
      <c r="E4" s="737"/>
      <c r="F4" s="737"/>
      <c r="G4" s="737"/>
      <c r="H4" s="737"/>
      <c r="I4" s="737"/>
      <c r="J4" s="1"/>
      <c r="K4" s="1"/>
      <c r="L4" s="1"/>
      <c r="M4" s="1"/>
      <c r="N4" s="204"/>
      <c r="O4" s="204"/>
      <c r="P4" s="204"/>
      <c r="Q4" s="204"/>
      <c r="R4" s="204"/>
      <c r="S4" s="204"/>
      <c r="T4" s="204"/>
      <c r="U4" s="204"/>
      <c r="V4" s="204"/>
      <c r="W4" s="204"/>
    </row>
    <row r="5" spans="1:23" ht="15" customHeight="1">
      <c r="A5" s="762" t="s">
        <v>378</v>
      </c>
      <c r="B5" s="762"/>
      <c r="C5" s="762"/>
      <c r="D5" s="762"/>
      <c r="E5" s="762"/>
      <c r="F5" s="762"/>
      <c r="G5" s="762"/>
      <c r="H5" s="762"/>
      <c r="I5" s="762"/>
      <c r="J5" s="1"/>
      <c r="K5" s="1"/>
      <c r="L5" s="1"/>
      <c r="M5" s="1"/>
      <c r="N5" s="202"/>
      <c r="O5" s="202"/>
      <c r="P5" s="202"/>
      <c r="Q5" s="202"/>
      <c r="R5" s="202"/>
      <c r="S5" s="202"/>
      <c r="T5" s="202"/>
      <c r="U5" s="202"/>
      <c r="V5" s="202"/>
      <c r="W5" s="202"/>
    </row>
    <row r="6" spans="1:23" ht="15" customHeight="1">
      <c r="A6" s="805"/>
      <c r="B6" s="805"/>
      <c r="C6" s="205"/>
      <c r="D6" s="806" t="s">
        <v>3</v>
      </c>
      <c r="E6" s="806"/>
      <c r="F6" s="806"/>
      <c r="G6" s="806"/>
      <c r="H6" s="806"/>
      <c r="I6" s="205"/>
      <c r="J6" s="205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</row>
    <row r="7" spans="1:23" ht="15" customHeight="1">
      <c r="A7" s="807" t="s">
        <v>470</v>
      </c>
      <c r="B7" s="807"/>
      <c r="C7" s="807"/>
      <c r="D7" s="807"/>
      <c r="E7" s="807"/>
      <c r="F7" s="807"/>
      <c r="G7" s="807"/>
      <c r="H7" s="807"/>
      <c r="I7" s="807"/>
      <c r="J7" s="206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</row>
    <row r="8" spans="1:23" ht="15" customHeight="1">
      <c r="A8" s="805"/>
      <c r="B8" s="805"/>
      <c r="C8" s="808" t="s">
        <v>416</v>
      </c>
      <c r="D8" s="809"/>
      <c r="E8" s="809"/>
      <c r="F8" s="809"/>
      <c r="G8" s="809"/>
      <c r="H8" s="809"/>
      <c r="I8" s="809"/>
      <c r="J8" s="205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</row>
    <row r="9" spans="1:23" ht="15" customHeight="1">
      <c r="A9" s="735" t="s">
        <v>379</v>
      </c>
      <c r="B9" s="735"/>
      <c r="C9" s="735"/>
      <c r="D9" s="207"/>
      <c r="E9" s="207"/>
      <c r="F9" s="207"/>
      <c r="G9" s="208"/>
      <c r="H9" s="209"/>
      <c r="I9" s="210" t="s">
        <v>380</v>
      </c>
      <c r="J9" s="211"/>
      <c r="K9" s="212"/>
      <c r="L9" s="212"/>
      <c r="M9" s="213"/>
      <c r="N9" s="214"/>
      <c r="O9" s="214"/>
      <c r="P9" s="202"/>
      <c r="Q9" s="202"/>
      <c r="R9" s="202"/>
      <c r="S9" s="202"/>
      <c r="T9" s="202"/>
      <c r="U9" s="202"/>
      <c r="V9" s="202"/>
      <c r="W9" s="202"/>
    </row>
    <row r="10" spans="1:23" ht="15" customHeight="1">
      <c r="A10" s="215"/>
      <c r="B10" s="216"/>
      <c r="C10" s="216"/>
      <c r="D10" s="207"/>
      <c r="E10" s="207"/>
      <c r="F10" s="207"/>
      <c r="G10" s="208"/>
      <c r="H10" s="209"/>
      <c r="I10" s="210"/>
      <c r="J10" s="211"/>
      <c r="K10" s="212"/>
      <c r="L10" s="212"/>
      <c r="M10" s="213"/>
      <c r="N10" s="214"/>
      <c r="O10" s="214"/>
      <c r="P10" s="202"/>
      <c r="Q10" s="202"/>
      <c r="R10" s="202"/>
      <c r="S10" s="202"/>
      <c r="T10" s="202"/>
      <c r="U10" s="202"/>
      <c r="V10" s="202"/>
      <c r="W10" s="202"/>
    </row>
    <row r="11" spans="1:23" ht="15" customHeight="1">
      <c r="A11" s="215"/>
      <c r="B11" s="33"/>
      <c r="C11" s="420"/>
      <c r="D11" s="420"/>
      <c r="E11" s="207"/>
      <c r="F11" s="207"/>
      <c r="G11" s="208"/>
      <c r="H11" s="209"/>
      <c r="I11" s="210"/>
      <c r="J11" s="211"/>
      <c r="K11" s="212"/>
      <c r="L11" s="212"/>
      <c r="M11" s="213"/>
      <c r="N11" s="214"/>
      <c r="O11" s="214"/>
      <c r="P11" s="202"/>
      <c r="Q11" s="202"/>
      <c r="R11" s="202"/>
      <c r="S11" s="202"/>
      <c r="T11" s="202"/>
      <c r="U11" s="202"/>
      <c r="V11" s="202"/>
      <c r="W11" s="202"/>
    </row>
    <row r="12" spans="1:23" ht="18" customHeight="1" thickBot="1">
      <c r="A12" s="242" t="s">
        <v>425</v>
      </c>
      <c r="B12" s="810" t="s">
        <v>24</v>
      </c>
      <c r="C12" s="810"/>
      <c r="D12" s="810"/>
      <c r="E12" s="243"/>
      <c r="F12" s="243"/>
      <c r="G12" s="243"/>
      <c r="H12" s="243"/>
      <c r="I12" s="811" t="s">
        <v>426</v>
      </c>
      <c r="J12" s="811"/>
    </row>
    <row r="13" spans="1:23" ht="21.75" customHeight="1" thickBot="1">
      <c r="A13" s="220" t="s">
        <v>13</v>
      </c>
      <c r="B13" s="221" t="s">
        <v>418</v>
      </c>
      <c r="C13" s="222" t="s">
        <v>419</v>
      </c>
      <c r="D13" s="221" t="s">
        <v>14</v>
      </c>
      <c r="E13" s="222" t="s">
        <v>15</v>
      </c>
      <c r="F13" s="222" t="s">
        <v>420</v>
      </c>
      <c r="G13" s="222" t="s">
        <v>421</v>
      </c>
      <c r="H13" s="222" t="s">
        <v>422</v>
      </c>
      <c r="I13" s="244" t="s">
        <v>423</v>
      </c>
      <c r="J13" s="219"/>
    </row>
    <row r="14" spans="1:23" ht="15" customHeight="1">
      <c r="A14" s="798">
        <v>1</v>
      </c>
      <c r="B14" s="223">
        <v>1</v>
      </c>
      <c r="C14" s="224">
        <v>68</v>
      </c>
      <c r="D14" s="225" t="s">
        <v>512</v>
      </c>
      <c r="E14" s="15">
        <v>2001</v>
      </c>
      <c r="F14" s="492">
        <v>66.900000000000006</v>
      </c>
      <c r="G14" s="245">
        <v>37</v>
      </c>
      <c r="H14" s="467">
        <f>G14</f>
        <v>37</v>
      </c>
      <c r="I14" s="493" t="s">
        <v>25</v>
      </c>
      <c r="J14" s="246"/>
    </row>
    <row r="15" spans="1:23">
      <c r="A15" s="803"/>
      <c r="B15" s="228">
        <v>2</v>
      </c>
      <c r="C15" s="229">
        <v>63</v>
      </c>
      <c r="D15" s="230" t="s">
        <v>513</v>
      </c>
      <c r="E15" s="15">
        <v>2001</v>
      </c>
      <c r="F15" s="135">
        <v>62.45</v>
      </c>
      <c r="G15" s="228">
        <v>40</v>
      </c>
      <c r="H15" s="228">
        <f>H14+G15</f>
        <v>77</v>
      </c>
      <c r="I15" s="247" t="s">
        <v>25</v>
      </c>
      <c r="J15" s="219"/>
    </row>
    <row r="16" spans="1:23">
      <c r="A16" s="803"/>
      <c r="B16" s="228">
        <v>3</v>
      </c>
      <c r="C16" s="229">
        <v>73</v>
      </c>
      <c r="D16" s="230" t="s">
        <v>514</v>
      </c>
      <c r="E16" s="28">
        <v>2002</v>
      </c>
      <c r="F16" s="135">
        <v>71.900000000000006</v>
      </c>
      <c r="G16" s="228">
        <v>43</v>
      </c>
      <c r="H16" s="228">
        <f t="shared" ref="H16:H17" si="0">H15+G16</f>
        <v>120</v>
      </c>
      <c r="I16" s="248" t="s">
        <v>25</v>
      </c>
      <c r="J16" s="219"/>
    </row>
    <row r="17" spans="1:23" ht="15.75" thickBot="1">
      <c r="A17" s="804"/>
      <c r="B17" s="237">
        <v>4</v>
      </c>
      <c r="C17" s="238">
        <v>85</v>
      </c>
      <c r="D17" s="438" t="s">
        <v>515</v>
      </c>
      <c r="E17" s="512">
        <v>2002</v>
      </c>
      <c r="F17" s="513">
        <v>83.45</v>
      </c>
      <c r="G17" s="440">
        <v>43</v>
      </c>
      <c r="H17" s="237">
        <f t="shared" si="0"/>
        <v>163</v>
      </c>
      <c r="I17" s="484" t="s">
        <v>25</v>
      </c>
      <c r="J17" s="219"/>
    </row>
    <row r="18" spans="1:23" ht="15" customHeight="1" thickBot="1">
      <c r="A18" s="813" t="s">
        <v>424</v>
      </c>
      <c r="B18" s="813"/>
      <c r="C18" s="813"/>
      <c r="D18" s="813"/>
      <c r="E18" s="814"/>
      <c r="F18" s="249">
        <f>SUM(F14:F17)</f>
        <v>284.70000000000005</v>
      </c>
      <c r="G18" s="250"/>
      <c r="H18" s="435">
        <f>H17</f>
        <v>163</v>
      </c>
      <c r="I18" s="250"/>
      <c r="J18" s="219"/>
    </row>
    <row r="19" spans="1:23" ht="15" customHeight="1">
      <c r="A19" s="423"/>
      <c r="B19" s="423"/>
      <c r="C19" s="423"/>
      <c r="D19" s="423"/>
      <c r="E19" s="268"/>
      <c r="F19" s="269"/>
      <c r="G19" s="218"/>
      <c r="H19" s="496"/>
      <c r="I19" s="218"/>
      <c r="J19" s="219"/>
    </row>
    <row r="20" spans="1:23" ht="9" customHeight="1">
      <c r="A20" s="423"/>
      <c r="B20" s="423"/>
      <c r="C20" s="423"/>
      <c r="D20" s="423"/>
      <c r="E20" s="268"/>
      <c r="F20" s="269"/>
      <c r="G20" s="218"/>
      <c r="H20" s="496"/>
      <c r="I20" s="218"/>
      <c r="J20" s="219"/>
    </row>
    <row r="21" spans="1:23" ht="15" customHeight="1" thickBot="1">
      <c r="A21" s="256" t="s">
        <v>425</v>
      </c>
      <c r="B21" s="810" t="s">
        <v>30</v>
      </c>
      <c r="C21" s="812"/>
      <c r="D21" s="812"/>
      <c r="E21" s="257"/>
      <c r="F21" s="257"/>
      <c r="G21" s="257"/>
      <c r="H21" s="257"/>
      <c r="I21" s="257"/>
      <c r="J21" s="219"/>
    </row>
    <row r="22" spans="1:23" ht="24.75" customHeight="1" thickBot="1">
      <c r="A22" s="258" t="s">
        <v>13</v>
      </c>
      <c r="B22" s="259" t="s">
        <v>418</v>
      </c>
      <c r="C22" s="260" t="s">
        <v>419</v>
      </c>
      <c r="D22" s="259" t="s">
        <v>14</v>
      </c>
      <c r="E22" s="260" t="s">
        <v>15</v>
      </c>
      <c r="F22" s="260" t="s">
        <v>420</v>
      </c>
      <c r="G22" s="260" t="s">
        <v>421</v>
      </c>
      <c r="H22" s="260" t="s">
        <v>422</v>
      </c>
      <c r="I22" s="261" t="s">
        <v>423</v>
      </c>
      <c r="J22" s="219"/>
    </row>
    <row r="23" spans="1:23" ht="15" customHeight="1">
      <c r="A23" s="798">
        <v>2</v>
      </c>
      <c r="B23" s="223">
        <v>1</v>
      </c>
      <c r="C23" s="224">
        <v>68</v>
      </c>
      <c r="D23" s="225" t="s">
        <v>532</v>
      </c>
      <c r="E23" s="226">
        <v>2001</v>
      </c>
      <c r="F23" s="91">
        <v>67.150000000000006</v>
      </c>
      <c r="G23" s="227">
        <v>38</v>
      </c>
      <c r="H23" s="467">
        <f>G23</f>
        <v>38</v>
      </c>
      <c r="I23" s="479" t="s">
        <v>256</v>
      </c>
      <c r="J23" s="219"/>
    </row>
    <row r="24" spans="1:23" ht="15" customHeight="1">
      <c r="A24" s="799"/>
      <c r="B24" s="228">
        <v>2</v>
      </c>
      <c r="C24" s="229">
        <v>78</v>
      </c>
      <c r="D24" s="463" t="s">
        <v>242</v>
      </c>
      <c r="E24" s="262">
        <v>2002</v>
      </c>
      <c r="F24" s="135">
        <v>75.8</v>
      </c>
      <c r="G24" s="228">
        <v>36</v>
      </c>
      <c r="H24" s="228">
        <f>H23+G24</f>
        <v>74</v>
      </c>
      <c r="I24" s="437" t="s">
        <v>251</v>
      </c>
      <c r="J24" s="219"/>
    </row>
    <row r="25" spans="1:23" ht="15" customHeight="1">
      <c r="A25" s="799"/>
      <c r="B25" s="228">
        <v>3</v>
      </c>
      <c r="C25" s="229">
        <v>78</v>
      </c>
      <c r="D25" s="29" t="s">
        <v>245</v>
      </c>
      <c r="E25" s="483">
        <v>2001</v>
      </c>
      <c r="F25" s="135">
        <v>73.150000000000006</v>
      </c>
      <c r="G25" s="228">
        <v>39</v>
      </c>
      <c r="H25" s="228">
        <f t="shared" ref="H25:H26" si="1">H24+G25</f>
        <v>113</v>
      </c>
      <c r="I25" s="482" t="s">
        <v>254</v>
      </c>
      <c r="J25" s="219"/>
      <c r="K25" s="212"/>
      <c r="L25" s="212"/>
      <c r="M25" s="213"/>
      <c r="N25" s="214"/>
      <c r="O25" s="214"/>
      <c r="P25" s="202"/>
      <c r="Q25" s="202"/>
      <c r="R25" s="202"/>
      <c r="S25" s="202"/>
      <c r="T25" s="202"/>
      <c r="U25" s="202"/>
      <c r="V25" s="202"/>
      <c r="W25" s="202"/>
    </row>
    <row r="26" spans="1:23" ht="15" customHeight="1" thickBot="1">
      <c r="A26" s="800"/>
      <c r="B26" s="237">
        <v>4</v>
      </c>
      <c r="C26" s="238">
        <v>73</v>
      </c>
      <c r="D26" s="438" t="s">
        <v>246</v>
      </c>
      <c r="E26" s="239">
        <v>2001</v>
      </c>
      <c r="F26" s="136">
        <v>72.5</v>
      </c>
      <c r="G26" s="440">
        <v>38</v>
      </c>
      <c r="H26" s="472">
        <f t="shared" si="1"/>
        <v>151</v>
      </c>
      <c r="I26" s="441" t="s">
        <v>256</v>
      </c>
      <c r="J26" s="219"/>
      <c r="K26" s="212"/>
      <c r="L26" s="212"/>
      <c r="M26" s="213"/>
      <c r="N26" s="214"/>
      <c r="O26" s="214"/>
      <c r="P26" s="202"/>
      <c r="Q26" s="202"/>
      <c r="R26" s="202"/>
      <c r="S26" s="202"/>
      <c r="T26" s="202"/>
      <c r="U26" s="202"/>
      <c r="V26" s="202"/>
      <c r="W26" s="202"/>
    </row>
    <row r="27" spans="1:23" ht="15" customHeight="1" thickBot="1">
      <c r="A27" s="433"/>
      <c r="B27" s="433"/>
      <c r="C27" s="433"/>
      <c r="D27" s="801" t="s">
        <v>427</v>
      </c>
      <c r="E27" s="802"/>
      <c r="F27" s="497">
        <f>SUM(F23:F26)</f>
        <v>288.60000000000002</v>
      </c>
      <c r="G27" s="257"/>
      <c r="H27" s="241">
        <f>H26</f>
        <v>151</v>
      </c>
      <c r="I27" s="257"/>
      <c r="J27" s="219"/>
      <c r="K27" s="212"/>
      <c r="L27" s="212"/>
      <c r="M27" s="213"/>
      <c r="N27" s="214"/>
      <c r="O27" s="214"/>
      <c r="P27" s="202"/>
      <c r="Q27" s="202"/>
      <c r="R27" s="202"/>
      <c r="S27" s="202"/>
      <c r="T27" s="202"/>
      <c r="U27" s="202"/>
      <c r="V27" s="202"/>
      <c r="W27" s="202"/>
    </row>
    <row r="28" spans="1:23" ht="11.25" customHeight="1">
      <c r="A28" s="252"/>
      <c r="B28" s="252"/>
      <c r="C28" s="252"/>
      <c r="D28" s="252"/>
      <c r="E28" s="253"/>
      <c r="F28" s="254"/>
      <c r="G28" s="250"/>
      <c r="H28" s="255"/>
      <c r="I28" s="250"/>
      <c r="J28" s="219"/>
      <c r="K28" s="251"/>
    </row>
    <row r="29" spans="1:23" ht="18" customHeight="1" thickBot="1">
      <c r="A29" s="256" t="s">
        <v>425</v>
      </c>
      <c r="B29" s="810" t="s">
        <v>516</v>
      </c>
      <c r="C29" s="812"/>
      <c r="D29" s="812"/>
      <c r="E29" s="257"/>
      <c r="F29" s="257"/>
      <c r="G29" s="257"/>
      <c r="H29" s="257"/>
      <c r="I29" s="257"/>
      <c r="J29" s="219"/>
    </row>
    <row r="30" spans="1:23" ht="21.75" customHeight="1" thickBot="1">
      <c r="A30" s="258" t="s">
        <v>13</v>
      </c>
      <c r="B30" s="259" t="s">
        <v>418</v>
      </c>
      <c r="C30" s="260" t="s">
        <v>419</v>
      </c>
      <c r="D30" s="259" t="s">
        <v>14</v>
      </c>
      <c r="E30" s="260" t="s">
        <v>15</v>
      </c>
      <c r="F30" s="260" t="s">
        <v>420</v>
      </c>
      <c r="G30" s="260" t="s">
        <v>421</v>
      </c>
      <c r="H30" s="260" t="s">
        <v>422</v>
      </c>
      <c r="I30" s="261" t="s">
        <v>423</v>
      </c>
      <c r="J30" s="219"/>
    </row>
    <row r="31" spans="1:23" ht="15" customHeight="1">
      <c r="A31" s="798">
        <v>3</v>
      </c>
      <c r="B31" s="223">
        <v>1</v>
      </c>
      <c r="C31" s="224">
        <v>73</v>
      </c>
      <c r="D31" s="225" t="s">
        <v>517</v>
      </c>
      <c r="E31" s="226">
        <v>2001</v>
      </c>
      <c r="F31" s="473">
        <v>68.599999999999994</v>
      </c>
      <c r="G31" s="227">
        <v>37</v>
      </c>
      <c r="H31" s="467">
        <f>G31</f>
        <v>37</v>
      </c>
      <c r="I31" s="480" t="s">
        <v>75</v>
      </c>
      <c r="J31" s="219"/>
    </row>
    <row r="32" spans="1:23">
      <c r="A32" s="799"/>
      <c r="B32" s="228">
        <v>2</v>
      </c>
      <c r="C32" s="229"/>
      <c r="D32" s="463" t="s">
        <v>518</v>
      </c>
      <c r="E32" s="262">
        <v>2001</v>
      </c>
      <c r="F32" s="514">
        <v>87.5</v>
      </c>
      <c r="G32" s="228">
        <v>35</v>
      </c>
      <c r="H32" s="228">
        <f>H31+G32</f>
        <v>72</v>
      </c>
      <c r="I32" s="481" t="s">
        <v>525</v>
      </c>
      <c r="J32" s="219"/>
    </row>
    <row r="33" spans="1:19">
      <c r="A33" s="799"/>
      <c r="B33" s="228">
        <v>3</v>
      </c>
      <c r="C33" s="229"/>
      <c r="D33" s="29" t="s">
        <v>519</v>
      </c>
      <c r="E33" s="483">
        <v>2001</v>
      </c>
      <c r="F33" s="98">
        <v>77.2</v>
      </c>
      <c r="G33" s="228">
        <v>35</v>
      </c>
      <c r="H33" s="228">
        <f t="shared" ref="H33:H34" si="2">H32+G33</f>
        <v>107</v>
      </c>
      <c r="I33" s="482" t="s">
        <v>526</v>
      </c>
      <c r="J33" s="219"/>
    </row>
    <row r="34" spans="1:19" ht="15.75" thickBot="1">
      <c r="A34" s="800"/>
      <c r="B34" s="237">
        <v>4</v>
      </c>
      <c r="C34" s="238"/>
      <c r="D34" s="438" t="s">
        <v>520</v>
      </c>
      <c r="E34" s="239">
        <v>2002</v>
      </c>
      <c r="F34" s="515">
        <v>62</v>
      </c>
      <c r="G34" s="440">
        <v>39</v>
      </c>
      <c r="H34" s="237">
        <f t="shared" si="2"/>
        <v>146</v>
      </c>
      <c r="I34" s="484" t="s">
        <v>76</v>
      </c>
      <c r="J34" s="219"/>
    </row>
    <row r="35" spans="1:19" ht="15" customHeight="1" thickBot="1">
      <c r="A35" s="433"/>
      <c r="B35" s="433"/>
      <c r="C35" s="433"/>
      <c r="D35" s="801" t="s">
        <v>427</v>
      </c>
      <c r="E35" s="801"/>
      <c r="F35" s="266">
        <f>SUM(F31:F34)</f>
        <v>295.3</v>
      </c>
      <c r="G35" s="257"/>
      <c r="H35" s="435">
        <f>H34</f>
        <v>146</v>
      </c>
      <c r="I35" s="257"/>
      <c r="J35" s="219"/>
    </row>
    <row r="36" spans="1:19" ht="21.75" customHeight="1" thickBot="1">
      <c r="A36" s="460" t="s">
        <v>417</v>
      </c>
      <c r="B36" s="815" t="s">
        <v>35</v>
      </c>
      <c r="C36" s="816"/>
      <c r="D36" s="816"/>
      <c r="E36" s="218"/>
      <c r="F36" s="218"/>
      <c r="G36" s="218"/>
      <c r="H36" s="218"/>
      <c r="I36" s="218"/>
      <c r="J36" s="219"/>
      <c r="K36" s="267"/>
      <c r="L36" s="267"/>
      <c r="M36" s="267"/>
      <c r="N36" s="267"/>
      <c r="O36" s="268"/>
      <c r="P36" s="269"/>
      <c r="Q36" s="218"/>
      <c r="R36" s="270"/>
      <c r="S36" s="218"/>
    </row>
    <row r="37" spans="1:19" ht="29.25" customHeight="1" thickBot="1">
      <c r="A37" s="220" t="s">
        <v>13</v>
      </c>
      <c r="B37" s="221" t="s">
        <v>418</v>
      </c>
      <c r="C37" s="222" t="s">
        <v>419</v>
      </c>
      <c r="D37" s="221" t="s">
        <v>14</v>
      </c>
      <c r="E37" s="222" t="s">
        <v>15</v>
      </c>
      <c r="F37" s="222" t="s">
        <v>420</v>
      </c>
      <c r="G37" s="222" t="s">
        <v>421</v>
      </c>
      <c r="H37" s="222" t="s">
        <v>422</v>
      </c>
      <c r="I37" s="244" t="s">
        <v>423</v>
      </c>
      <c r="J37" s="219"/>
      <c r="K37" s="409"/>
      <c r="L37" s="409"/>
      <c r="M37" s="409"/>
      <c r="N37" s="409"/>
      <c r="O37" s="268"/>
      <c r="P37" s="269"/>
      <c r="Q37" s="218"/>
      <c r="R37" s="270"/>
      <c r="S37" s="218"/>
    </row>
    <row r="38" spans="1:19" ht="18" customHeight="1">
      <c r="A38" s="798">
        <v>4</v>
      </c>
      <c r="B38" s="223">
        <v>1</v>
      </c>
      <c r="C38" s="224"/>
      <c r="D38" s="225" t="s">
        <v>152</v>
      </c>
      <c r="E38" s="226"/>
      <c r="F38" s="466">
        <v>67.45</v>
      </c>
      <c r="G38" s="227">
        <v>33</v>
      </c>
      <c r="H38" s="467">
        <f>G38</f>
        <v>33</v>
      </c>
      <c r="I38" s="468" t="s">
        <v>36</v>
      </c>
      <c r="J38" s="219"/>
      <c r="K38" s="409"/>
      <c r="L38" s="409"/>
      <c r="M38" s="409"/>
      <c r="N38" s="409"/>
      <c r="O38" s="268"/>
      <c r="P38" s="269"/>
      <c r="Q38" s="218"/>
      <c r="R38" s="270"/>
      <c r="S38" s="218"/>
    </row>
    <row r="39" spans="1:19" ht="18.75" customHeight="1">
      <c r="A39" s="803"/>
      <c r="B39" s="228">
        <v>2</v>
      </c>
      <c r="C39" s="229"/>
      <c r="D39" s="230" t="s">
        <v>145</v>
      </c>
      <c r="E39" s="231"/>
      <c r="F39" s="232">
        <v>61.05</v>
      </c>
      <c r="G39" s="228">
        <v>34</v>
      </c>
      <c r="H39" s="228">
        <f>H38+G39</f>
        <v>67</v>
      </c>
      <c r="I39" s="469" t="s">
        <v>510</v>
      </c>
      <c r="J39" s="219"/>
      <c r="K39" s="409"/>
      <c r="L39" s="409"/>
      <c r="M39" s="409"/>
      <c r="N39" s="409"/>
      <c r="O39" s="268"/>
      <c r="P39" s="269"/>
      <c r="Q39" s="218"/>
      <c r="R39" s="270"/>
      <c r="S39" s="218"/>
    </row>
    <row r="40" spans="1:19" ht="17.25" customHeight="1">
      <c r="A40" s="803"/>
      <c r="B40" s="228">
        <v>3</v>
      </c>
      <c r="C40" s="229"/>
      <c r="D40" s="230" t="s">
        <v>148</v>
      </c>
      <c r="E40" s="234"/>
      <c r="F40" s="235">
        <v>67.5</v>
      </c>
      <c r="G40" s="228">
        <v>39</v>
      </c>
      <c r="H40" s="228">
        <f t="shared" ref="H40:H41" si="3">H39+G40</f>
        <v>106</v>
      </c>
      <c r="I40" s="469" t="s">
        <v>70</v>
      </c>
      <c r="J40" s="219"/>
      <c r="K40" s="36"/>
      <c r="L40" s="36"/>
    </row>
    <row r="41" spans="1:19" ht="15.75" thickBot="1">
      <c r="A41" s="804"/>
      <c r="B41" s="237">
        <v>4</v>
      </c>
      <c r="C41" s="238"/>
      <c r="D41" s="438" t="s">
        <v>511</v>
      </c>
      <c r="E41" s="239"/>
      <c r="F41" s="470">
        <v>119.5</v>
      </c>
      <c r="G41" s="440">
        <v>40</v>
      </c>
      <c r="H41" s="237">
        <f t="shared" si="3"/>
        <v>146</v>
      </c>
      <c r="I41" s="471" t="s">
        <v>72</v>
      </c>
      <c r="J41" s="219"/>
      <c r="K41" s="42"/>
      <c r="L41" s="42"/>
    </row>
    <row r="42" spans="1:19" ht="16.5" thickBot="1">
      <c r="A42" s="819" t="s">
        <v>424</v>
      </c>
      <c r="B42" s="819"/>
      <c r="C42" s="819"/>
      <c r="D42" s="819"/>
      <c r="E42" s="821"/>
      <c r="F42" s="240">
        <f>F38+F39+F40+F41</f>
        <v>315.5</v>
      </c>
      <c r="G42" s="218"/>
      <c r="H42" s="435">
        <f>H41</f>
        <v>146</v>
      </c>
      <c r="I42" s="218"/>
      <c r="J42" s="219"/>
      <c r="K42" s="36"/>
      <c r="L42" s="36"/>
    </row>
    <row r="43" spans="1:19">
      <c r="A43" s="215"/>
      <c r="B43" s="33"/>
      <c r="C43" s="407"/>
      <c r="D43" s="407"/>
      <c r="E43" s="207"/>
      <c r="F43" s="207"/>
      <c r="G43" s="208"/>
      <c r="H43" s="209"/>
      <c r="I43" s="210"/>
      <c r="J43" s="211"/>
    </row>
    <row r="44" spans="1:19">
      <c r="A44" s="215"/>
      <c r="B44" s="33"/>
      <c r="C44" s="407"/>
      <c r="D44" s="407"/>
      <c r="E44" s="207"/>
      <c r="F44" s="207"/>
      <c r="G44" s="208"/>
      <c r="H44" s="209"/>
      <c r="I44" s="210"/>
      <c r="J44" s="211"/>
    </row>
    <row r="45" spans="1:19">
      <c r="A45" s="215"/>
      <c r="B45" s="33"/>
      <c r="C45" s="420"/>
      <c r="D45" s="420"/>
      <c r="E45" s="207"/>
      <c r="F45" s="207"/>
      <c r="G45" s="208"/>
      <c r="H45" s="209"/>
      <c r="I45" s="210"/>
      <c r="J45" s="211"/>
    </row>
    <row r="46" spans="1:19" ht="19.5" thickBot="1">
      <c r="A46" s="217" t="s">
        <v>417</v>
      </c>
      <c r="B46" s="810" t="s">
        <v>322</v>
      </c>
      <c r="C46" s="812"/>
      <c r="D46" s="812"/>
      <c r="E46" s="243"/>
      <c r="F46" s="243"/>
      <c r="G46" s="243"/>
      <c r="H46" s="243"/>
      <c r="I46" s="811" t="s">
        <v>426</v>
      </c>
      <c r="J46" s="811"/>
    </row>
    <row r="47" spans="1:19" ht="23.25" thickBot="1">
      <c r="A47" s="220" t="s">
        <v>13</v>
      </c>
      <c r="B47" s="221" t="s">
        <v>418</v>
      </c>
      <c r="C47" s="222" t="s">
        <v>419</v>
      </c>
      <c r="D47" s="221" t="s">
        <v>14</v>
      </c>
      <c r="E47" s="222" t="s">
        <v>15</v>
      </c>
      <c r="F47" s="222" t="s">
        <v>420</v>
      </c>
      <c r="G47" s="222" t="s">
        <v>421</v>
      </c>
      <c r="H47" s="222" t="s">
        <v>422</v>
      </c>
      <c r="I47" s="244" t="s">
        <v>423</v>
      </c>
      <c r="J47" s="219"/>
    </row>
    <row r="48" spans="1:19" ht="15" customHeight="1">
      <c r="A48" s="799">
        <v>5</v>
      </c>
      <c r="B48" s="461">
        <v>1</v>
      </c>
      <c r="C48" s="462">
        <v>85</v>
      </c>
      <c r="D48" s="463" t="s">
        <v>310</v>
      </c>
      <c r="E48" s="464"/>
      <c r="F48" s="137">
        <v>85.25</v>
      </c>
      <c r="G48" s="465">
        <v>36</v>
      </c>
      <c r="H48" s="436">
        <f>G48</f>
        <v>36</v>
      </c>
      <c r="I48" s="511" t="s">
        <v>521</v>
      </c>
      <c r="J48" s="246"/>
    </row>
    <row r="49" spans="1:21">
      <c r="A49" s="803"/>
      <c r="B49" s="228">
        <v>2</v>
      </c>
      <c r="C49" s="229">
        <v>85</v>
      </c>
      <c r="D49" s="230" t="s">
        <v>522</v>
      </c>
      <c r="E49" s="231"/>
      <c r="F49" s="232">
        <v>81.8</v>
      </c>
      <c r="G49" s="228">
        <v>31</v>
      </c>
      <c r="H49" s="228">
        <f>H48+G49</f>
        <v>67</v>
      </c>
      <c r="I49" s="469" t="s">
        <v>317</v>
      </c>
      <c r="J49" s="219"/>
    </row>
    <row r="50" spans="1:21">
      <c r="A50" s="803"/>
      <c r="B50" s="228">
        <v>3</v>
      </c>
      <c r="C50" s="229" t="s">
        <v>464</v>
      </c>
      <c r="D50" s="230" t="s">
        <v>309</v>
      </c>
      <c r="E50" s="234"/>
      <c r="F50" s="235">
        <v>102.55</v>
      </c>
      <c r="G50" s="228">
        <v>34</v>
      </c>
      <c r="H50" s="228">
        <f t="shared" ref="H50:H51" si="4">H49+G50</f>
        <v>101</v>
      </c>
      <c r="I50" s="469" t="s">
        <v>523</v>
      </c>
      <c r="J50" s="219"/>
    </row>
    <row r="51" spans="1:21" ht="15.75" thickBot="1">
      <c r="A51" s="804"/>
      <c r="B51" s="237">
        <v>4</v>
      </c>
      <c r="C51" s="238">
        <v>78</v>
      </c>
      <c r="D51" s="438" t="s">
        <v>301</v>
      </c>
      <c r="E51" s="239"/>
      <c r="F51" s="470">
        <v>74.150000000000006</v>
      </c>
      <c r="G51" s="440">
        <v>34</v>
      </c>
      <c r="H51" s="237">
        <f t="shared" si="4"/>
        <v>135</v>
      </c>
      <c r="I51" s="471" t="s">
        <v>315</v>
      </c>
      <c r="J51" s="219"/>
    </row>
    <row r="52" spans="1:21" ht="16.5" thickBot="1">
      <c r="A52" s="819" t="s">
        <v>424</v>
      </c>
      <c r="B52" s="819"/>
      <c r="C52" s="819"/>
      <c r="D52" s="819"/>
      <c r="E52" s="821"/>
      <c r="F52" s="240">
        <f>F48+F49+F50+F51</f>
        <v>343.75</v>
      </c>
      <c r="G52" s="218"/>
      <c r="H52" s="435">
        <f>H51</f>
        <v>135</v>
      </c>
      <c r="I52" s="218"/>
      <c r="J52" s="219"/>
    </row>
    <row r="53" spans="1:21" ht="15.75">
      <c r="A53" s="252"/>
      <c r="B53" s="252"/>
      <c r="C53" s="252"/>
      <c r="D53" s="252"/>
      <c r="E53" s="253"/>
      <c r="F53" s="254"/>
      <c r="G53" s="250"/>
      <c r="H53" s="255"/>
      <c r="I53" s="250"/>
      <c r="J53" s="219"/>
    </row>
    <row r="54" spans="1:21" ht="19.5" thickBot="1">
      <c r="A54" s="256" t="s">
        <v>425</v>
      </c>
      <c r="B54" s="810" t="s">
        <v>217</v>
      </c>
      <c r="C54" s="812"/>
      <c r="D54" s="812"/>
      <c r="E54" s="257"/>
      <c r="F54" s="257"/>
      <c r="G54" s="257"/>
      <c r="H54" s="257"/>
      <c r="I54" s="257"/>
      <c r="J54" s="219"/>
    </row>
    <row r="55" spans="1:21" ht="23.25" thickBot="1">
      <c r="A55" s="258" t="s">
        <v>13</v>
      </c>
      <c r="B55" s="259" t="s">
        <v>418</v>
      </c>
      <c r="C55" s="260" t="s">
        <v>419</v>
      </c>
      <c r="D55" s="259" t="s">
        <v>14</v>
      </c>
      <c r="E55" s="260" t="s">
        <v>15</v>
      </c>
      <c r="F55" s="260" t="s">
        <v>420</v>
      </c>
      <c r="G55" s="260" t="s">
        <v>421</v>
      </c>
      <c r="H55" s="260" t="s">
        <v>422</v>
      </c>
      <c r="I55" s="261" t="s">
        <v>423</v>
      </c>
      <c r="J55" s="219"/>
    </row>
    <row r="56" spans="1:21">
      <c r="A56" s="798">
        <v>6</v>
      </c>
      <c r="B56" s="223">
        <v>1</v>
      </c>
      <c r="C56" s="224"/>
      <c r="D56" s="225" t="s">
        <v>527</v>
      </c>
      <c r="E56" s="226">
        <v>2001</v>
      </c>
      <c r="F56" s="473"/>
      <c r="G56" s="227">
        <v>30</v>
      </c>
      <c r="H56" s="467">
        <f>G56</f>
        <v>30</v>
      </c>
      <c r="I56" s="474" t="s">
        <v>528</v>
      </c>
      <c r="J56" s="219"/>
    </row>
    <row r="57" spans="1:21">
      <c r="A57" s="799"/>
      <c r="B57" s="228">
        <v>2</v>
      </c>
      <c r="C57" s="229"/>
      <c r="D57" s="463" t="s">
        <v>529</v>
      </c>
      <c r="E57" s="262">
        <v>2002</v>
      </c>
      <c r="F57" s="263"/>
      <c r="G57" s="228">
        <v>30</v>
      </c>
      <c r="H57" s="228">
        <f>H56+G57</f>
        <v>60</v>
      </c>
      <c r="I57" s="437" t="s">
        <v>213</v>
      </c>
      <c r="J57" s="219"/>
    </row>
    <row r="58" spans="1:21">
      <c r="A58" s="799"/>
      <c r="B58" s="228">
        <v>3</v>
      </c>
      <c r="C58" s="229"/>
      <c r="D58" s="29" t="s">
        <v>530</v>
      </c>
      <c r="E58" s="483">
        <v>2001</v>
      </c>
      <c r="F58" s="264"/>
      <c r="G58" s="228">
        <v>33</v>
      </c>
      <c r="H58" s="228">
        <f t="shared" ref="H58:H59" si="5">H57+G58</f>
        <v>93</v>
      </c>
      <c r="I58" s="265" t="s">
        <v>211</v>
      </c>
      <c r="J58" s="219"/>
    </row>
    <row r="59" spans="1:21" ht="15.75" thickBot="1">
      <c r="A59" s="800"/>
      <c r="B59" s="237">
        <v>4</v>
      </c>
      <c r="C59" s="238"/>
      <c r="D59" s="438" t="s">
        <v>531</v>
      </c>
      <c r="E59" s="239">
        <v>2001</v>
      </c>
      <c r="F59" s="439"/>
      <c r="G59" s="440">
        <v>38</v>
      </c>
      <c r="H59" s="237">
        <f t="shared" si="5"/>
        <v>131</v>
      </c>
      <c r="I59" s="441" t="s">
        <v>215</v>
      </c>
      <c r="J59" s="219"/>
    </row>
    <row r="60" spans="1:21" ht="16.5" thickBot="1">
      <c r="A60" s="433"/>
      <c r="B60" s="433"/>
      <c r="C60" s="433"/>
      <c r="D60" s="801" t="s">
        <v>427</v>
      </c>
      <c r="E60" s="802"/>
      <c r="F60" s="266"/>
      <c r="G60" s="257"/>
      <c r="H60" s="435">
        <f>H59</f>
        <v>131</v>
      </c>
      <c r="I60" s="257"/>
      <c r="J60" s="219"/>
    </row>
    <row r="62" spans="1:21" ht="19.5" thickBot="1">
      <c r="A62" s="488" t="s">
        <v>425</v>
      </c>
      <c r="B62" s="815" t="s">
        <v>33</v>
      </c>
      <c r="C62" s="815"/>
      <c r="D62" s="815"/>
      <c r="E62" s="243"/>
      <c r="F62" s="243"/>
      <c r="G62" s="243"/>
      <c r="H62" s="243"/>
      <c r="I62" s="811" t="s">
        <v>426</v>
      </c>
      <c r="J62" s="811"/>
    </row>
    <row r="63" spans="1:21" ht="23.25" thickBot="1">
      <c r="A63" s="220" t="s">
        <v>13</v>
      </c>
      <c r="B63" s="221" t="s">
        <v>418</v>
      </c>
      <c r="C63" s="222" t="s">
        <v>419</v>
      </c>
      <c r="D63" s="221" t="s">
        <v>14</v>
      </c>
      <c r="E63" s="222" t="s">
        <v>15</v>
      </c>
      <c r="F63" s="222" t="s">
        <v>420</v>
      </c>
      <c r="G63" s="222" t="s">
        <v>421</v>
      </c>
      <c r="H63" s="222" t="s">
        <v>422</v>
      </c>
      <c r="I63" s="244" t="s">
        <v>423</v>
      </c>
      <c r="J63" s="219"/>
      <c r="K63" s="460"/>
      <c r="L63" s="815"/>
      <c r="M63" s="816"/>
      <c r="N63" s="816"/>
      <c r="O63" s="270"/>
      <c r="P63" s="270"/>
      <c r="Q63" s="270"/>
      <c r="R63" s="270"/>
      <c r="S63" s="270"/>
      <c r="T63" s="498"/>
      <c r="U63" s="498"/>
    </row>
    <row r="64" spans="1:21" ht="16.5" customHeight="1">
      <c r="A64" s="798">
        <v>7</v>
      </c>
      <c r="B64" s="223">
        <v>1</v>
      </c>
      <c r="C64" s="224"/>
      <c r="D64" s="225" t="s">
        <v>364</v>
      </c>
      <c r="E64" s="226">
        <v>2001</v>
      </c>
      <c r="F64" s="492"/>
      <c r="G64" s="245">
        <v>29</v>
      </c>
      <c r="H64" s="467">
        <f>G64</f>
        <v>29</v>
      </c>
      <c r="I64" s="493" t="s">
        <v>34</v>
      </c>
      <c r="J64" s="246"/>
      <c r="K64" s="499"/>
      <c r="L64" s="499"/>
      <c r="M64" s="500"/>
      <c r="N64" s="499"/>
      <c r="O64" s="500"/>
      <c r="P64" s="500"/>
      <c r="Q64" s="500"/>
      <c r="R64" s="500"/>
      <c r="S64" s="501"/>
      <c r="T64" s="498"/>
      <c r="U64" s="498"/>
    </row>
    <row r="65" spans="1:21" ht="15" customHeight="1">
      <c r="A65" s="803"/>
      <c r="B65" s="228">
        <v>2</v>
      </c>
      <c r="C65" s="229"/>
      <c r="D65" s="230" t="s">
        <v>363</v>
      </c>
      <c r="E65" s="231">
        <v>2001</v>
      </c>
      <c r="F65" s="236"/>
      <c r="G65" s="228">
        <v>31</v>
      </c>
      <c r="H65" s="228">
        <f>H64+G65</f>
        <v>60</v>
      </c>
      <c r="I65" s="247" t="s">
        <v>34</v>
      </c>
      <c r="J65" s="219"/>
      <c r="K65" s="817"/>
      <c r="L65" s="502"/>
      <c r="M65" s="503"/>
      <c r="N65" s="504"/>
      <c r="O65" s="502"/>
      <c r="P65" s="415"/>
      <c r="Q65" s="505"/>
      <c r="R65" s="436"/>
      <c r="S65" s="506"/>
      <c r="T65" s="498"/>
      <c r="U65" s="498"/>
    </row>
    <row r="66" spans="1:21" ht="15" customHeight="1">
      <c r="A66" s="803"/>
      <c r="B66" s="228">
        <v>3</v>
      </c>
      <c r="C66" s="229"/>
      <c r="D66" s="230" t="s">
        <v>369</v>
      </c>
      <c r="E66" s="231">
        <v>2001</v>
      </c>
      <c r="F66" s="171"/>
      <c r="G66" s="228">
        <v>31</v>
      </c>
      <c r="H66" s="228">
        <f t="shared" ref="H66:H67" si="6">H65+G66</f>
        <v>91</v>
      </c>
      <c r="I66" s="248" t="s">
        <v>375</v>
      </c>
      <c r="J66" s="219"/>
      <c r="K66" s="818"/>
      <c r="L66" s="502"/>
      <c r="M66" s="503"/>
      <c r="N66" s="504"/>
      <c r="O66" s="507"/>
      <c r="P66" s="187"/>
      <c r="Q66" s="502"/>
      <c r="R66" s="502"/>
      <c r="S66" s="33"/>
      <c r="T66" s="498"/>
      <c r="U66" s="498"/>
    </row>
    <row r="67" spans="1:21" ht="15.75" customHeight="1" thickBot="1">
      <c r="A67" s="804"/>
      <c r="B67" s="237">
        <v>4</v>
      </c>
      <c r="C67" s="238"/>
      <c r="D67" s="438" t="s">
        <v>524</v>
      </c>
      <c r="E67" s="494">
        <v>2001</v>
      </c>
      <c r="F67" s="495"/>
      <c r="G67" s="440">
        <v>35</v>
      </c>
      <c r="H67" s="237">
        <f t="shared" si="6"/>
        <v>126</v>
      </c>
      <c r="I67" s="484" t="s">
        <v>370</v>
      </c>
      <c r="J67" s="219"/>
      <c r="K67" s="818"/>
      <c r="L67" s="502"/>
      <c r="M67" s="503"/>
      <c r="N67" s="504"/>
      <c r="O67" s="508"/>
      <c r="P67" s="415"/>
      <c r="Q67" s="502"/>
      <c r="R67" s="502"/>
      <c r="S67" s="33"/>
      <c r="T67" s="498"/>
      <c r="U67" s="498"/>
    </row>
    <row r="68" spans="1:21" ht="16.5" thickBot="1">
      <c r="A68" s="813" t="s">
        <v>424</v>
      </c>
      <c r="B68" s="813"/>
      <c r="C68" s="813"/>
      <c r="D68" s="813"/>
      <c r="E68" s="814"/>
      <c r="F68" s="249"/>
      <c r="G68" s="250"/>
      <c r="H68" s="435">
        <f>H67</f>
        <v>126</v>
      </c>
      <c r="I68" s="250"/>
      <c r="J68" s="219"/>
      <c r="K68" s="818"/>
      <c r="L68" s="502"/>
      <c r="M68" s="503"/>
      <c r="N68" s="509"/>
      <c r="O68" s="508"/>
      <c r="P68" s="187"/>
      <c r="Q68" s="510"/>
      <c r="R68" s="502"/>
      <c r="S68" s="33"/>
      <c r="T68" s="498"/>
      <c r="U68" s="498"/>
    </row>
    <row r="69" spans="1:21" ht="15.75">
      <c r="F69" s="273"/>
      <c r="K69" s="819"/>
      <c r="L69" s="819"/>
      <c r="M69" s="819"/>
      <c r="N69" s="819"/>
      <c r="O69" s="820"/>
      <c r="P69" s="269"/>
      <c r="Q69" s="270"/>
      <c r="R69" s="496"/>
      <c r="S69" s="270"/>
      <c r="T69" s="498"/>
      <c r="U69" s="498"/>
    </row>
    <row r="70" spans="1:21">
      <c r="F70" s="273"/>
    </row>
    <row r="72" spans="1:21">
      <c r="A72" s="271" t="s">
        <v>428</v>
      </c>
      <c r="B72" s="272"/>
      <c r="C72" s="272"/>
      <c r="D72" s="685" t="s">
        <v>382</v>
      </c>
      <c r="E72" s="272"/>
    </row>
    <row r="73" spans="1:21">
      <c r="A73" s="271" t="s">
        <v>429</v>
      </c>
      <c r="B73" s="272"/>
      <c r="C73" s="272"/>
      <c r="D73" s="38" t="s">
        <v>430</v>
      </c>
      <c r="E73" s="272"/>
    </row>
  </sheetData>
  <mergeCells count="38">
    <mergeCell ref="L63:N63"/>
    <mergeCell ref="K65:K68"/>
    <mergeCell ref="K69:O69"/>
    <mergeCell ref="D27:E27"/>
    <mergeCell ref="I62:J62"/>
    <mergeCell ref="A68:E68"/>
    <mergeCell ref="B62:D62"/>
    <mergeCell ref="A64:A67"/>
    <mergeCell ref="B36:D36"/>
    <mergeCell ref="A38:A41"/>
    <mergeCell ref="A42:E42"/>
    <mergeCell ref="B46:D46"/>
    <mergeCell ref="I46:J46"/>
    <mergeCell ref="A48:A51"/>
    <mergeCell ref="A52:E52"/>
    <mergeCell ref="B54:D54"/>
    <mergeCell ref="B21:D21"/>
    <mergeCell ref="A23:A26"/>
    <mergeCell ref="A31:A34"/>
    <mergeCell ref="D35:E35"/>
    <mergeCell ref="A18:E18"/>
    <mergeCell ref="B29:D29"/>
    <mergeCell ref="A56:A59"/>
    <mergeCell ref="D60:E60"/>
    <mergeCell ref="A14:A17"/>
    <mergeCell ref="A1:I1"/>
    <mergeCell ref="A2:I2"/>
    <mergeCell ref="A3:I3"/>
    <mergeCell ref="A4:I4"/>
    <mergeCell ref="A5:I5"/>
    <mergeCell ref="A6:B6"/>
    <mergeCell ref="D6:H6"/>
    <mergeCell ref="A7:I7"/>
    <mergeCell ref="A8:B8"/>
    <mergeCell ref="C8:I8"/>
    <mergeCell ref="A9:C9"/>
    <mergeCell ref="B12:D12"/>
    <mergeCell ref="I12:J12"/>
  </mergeCells>
  <pageMargins left="0.31496062992125984" right="0.11811023622047245" top="0.19685039370078741" bottom="0.15748031496062992" header="0" footer="0"/>
  <pageSetup paperSize="9" scale="90" orientation="portrait" r:id="rId1"/>
  <rowBreaks count="1" manualBreakCount="1">
    <brk id="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W78"/>
  <sheetViews>
    <sheetView tabSelected="1" view="pageBreakPreview" zoomScaleNormal="100" zoomScaleSheetLayoutView="100" workbookViewId="0">
      <selection activeCell="I35" sqref="I35"/>
    </sheetView>
  </sheetViews>
  <sheetFormatPr defaultColWidth="9.140625" defaultRowHeight="15"/>
  <cols>
    <col min="1" max="1" width="9.5703125" style="203" customWidth="1"/>
    <col min="2" max="2" width="9.140625" style="203"/>
    <col min="3" max="3" width="6.42578125" style="203" customWidth="1"/>
    <col min="4" max="4" width="18.28515625" style="203" customWidth="1"/>
    <col min="5" max="6" width="9.140625" style="203"/>
    <col min="7" max="7" width="10" style="203" customWidth="1"/>
    <col min="8" max="8" width="7.5703125" style="203" customWidth="1"/>
    <col min="9" max="9" width="26.42578125" style="203" customWidth="1"/>
    <col min="10" max="10" width="3.28515625" style="203" customWidth="1"/>
    <col min="11" max="11" width="16.7109375" style="203" customWidth="1"/>
    <col min="12" max="16384" width="9.140625" style="203"/>
  </cols>
  <sheetData>
    <row r="1" spans="1:23" ht="15" customHeight="1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1"/>
      <c r="K1" s="1"/>
      <c r="L1" s="1"/>
      <c r="M1" s="1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spans="1:23" ht="15" customHeight="1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1"/>
      <c r="K2" s="1"/>
      <c r="L2" s="1"/>
      <c r="M2" s="1"/>
      <c r="N2" s="202"/>
      <c r="O2" s="202"/>
      <c r="P2" s="202"/>
      <c r="Q2" s="202"/>
      <c r="R2" s="202"/>
      <c r="S2" s="202"/>
      <c r="T2" s="202"/>
      <c r="U2" s="202"/>
      <c r="V2" s="202"/>
      <c r="W2" s="202"/>
    </row>
    <row r="3" spans="1:23" ht="15" customHeight="1">
      <c r="A3" s="737" t="s">
        <v>376</v>
      </c>
      <c r="B3" s="738"/>
      <c r="C3" s="738"/>
      <c r="D3" s="738"/>
      <c r="E3" s="738"/>
      <c r="F3" s="738"/>
      <c r="G3" s="738"/>
      <c r="H3" s="738"/>
      <c r="I3" s="738"/>
      <c r="J3" s="1"/>
      <c r="K3" s="1"/>
      <c r="L3" s="1"/>
      <c r="M3" s="1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3" ht="15" customHeight="1">
      <c r="A4" s="737" t="s">
        <v>377</v>
      </c>
      <c r="B4" s="737"/>
      <c r="C4" s="737"/>
      <c r="D4" s="737"/>
      <c r="E4" s="737"/>
      <c r="F4" s="737"/>
      <c r="G4" s="737"/>
      <c r="H4" s="737"/>
      <c r="I4" s="737"/>
      <c r="J4" s="1"/>
      <c r="K4" s="1"/>
      <c r="L4" s="1"/>
      <c r="M4" s="1"/>
      <c r="N4" s="204"/>
      <c r="O4" s="204"/>
      <c r="P4" s="204"/>
      <c r="Q4" s="204"/>
      <c r="R4" s="204"/>
      <c r="S4" s="204"/>
      <c r="T4" s="204"/>
      <c r="U4" s="204"/>
      <c r="V4" s="204"/>
      <c r="W4" s="204"/>
    </row>
    <row r="5" spans="1:23" ht="15" customHeight="1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1"/>
      <c r="K5" s="1"/>
      <c r="L5" s="1"/>
      <c r="M5" s="1"/>
      <c r="N5" s="202"/>
      <c r="O5" s="202"/>
      <c r="P5" s="202"/>
      <c r="Q5" s="202"/>
      <c r="R5" s="202"/>
      <c r="S5" s="202"/>
      <c r="T5" s="202"/>
      <c r="U5" s="202"/>
      <c r="V5" s="202"/>
      <c r="W5" s="202"/>
    </row>
    <row r="6" spans="1:23" ht="15" customHeight="1">
      <c r="A6" s="805"/>
      <c r="B6" s="805"/>
      <c r="C6" s="205"/>
      <c r="D6" s="806" t="s">
        <v>3</v>
      </c>
      <c r="E6" s="806"/>
      <c r="F6" s="806"/>
      <c r="G6" s="806"/>
      <c r="H6" s="806"/>
      <c r="I6" s="205"/>
      <c r="J6" s="205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</row>
    <row r="7" spans="1:23" ht="15" customHeight="1">
      <c r="A7" s="807" t="s">
        <v>470</v>
      </c>
      <c r="B7" s="807"/>
      <c r="C7" s="807"/>
      <c r="D7" s="807"/>
      <c r="E7" s="807"/>
      <c r="F7" s="807"/>
      <c r="G7" s="807"/>
      <c r="H7" s="807"/>
      <c r="I7" s="807"/>
      <c r="J7" s="206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</row>
    <row r="8" spans="1:23" ht="15" customHeight="1">
      <c r="A8" s="805"/>
      <c r="B8" s="805"/>
      <c r="C8" s="824" t="s">
        <v>431</v>
      </c>
      <c r="D8" s="825"/>
      <c r="E8" s="825"/>
      <c r="F8" s="825"/>
      <c r="G8" s="825"/>
      <c r="H8" s="825"/>
      <c r="I8" s="825"/>
      <c r="J8" s="205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</row>
    <row r="9" spans="1:23" ht="15" customHeight="1">
      <c r="A9" s="735" t="s">
        <v>379</v>
      </c>
      <c r="B9" s="735"/>
      <c r="C9" s="735"/>
      <c r="D9" s="207"/>
      <c r="E9" s="207"/>
      <c r="F9" s="207"/>
      <c r="G9" s="208"/>
      <c r="H9" s="209"/>
      <c r="I9" s="210" t="s">
        <v>380</v>
      </c>
      <c r="J9" s="211"/>
      <c r="K9" s="212"/>
      <c r="L9" s="212"/>
      <c r="M9" s="213"/>
      <c r="N9" s="214"/>
      <c r="O9" s="214"/>
      <c r="P9" s="202"/>
      <c r="Q9" s="202"/>
      <c r="R9" s="202"/>
      <c r="S9" s="202"/>
      <c r="T9" s="202"/>
      <c r="U9" s="202"/>
      <c r="V9" s="202"/>
      <c r="W9" s="202"/>
    </row>
    <row r="10" spans="1:23" ht="15" customHeight="1">
      <c r="A10" s="215"/>
      <c r="B10" s="216"/>
      <c r="C10" s="216"/>
      <c r="D10" s="207"/>
      <c r="E10" s="207"/>
      <c r="F10" s="207"/>
      <c r="G10" s="208"/>
      <c r="H10" s="209"/>
      <c r="I10" s="210"/>
      <c r="J10" s="211"/>
      <c r="K10" s="212"/>
      <c r="L10" s="212"/>
      <c r="M10" s="213"/>
      <c r="N10" s="214"/>
      <c r="O10" s="214"/>
      <c r="P10" s="202"/>
      <c r="Q10" s="202"/>
      <c r="R10" s="202"/>
      <c r="S10" s="202"/>
      <c r="T10" s="202"/>
      <c r="U10" s="202"/>
      <c r="V10" s="202"/>
      <c r="W10" s="202"/>
    </row>
    <row r="11" spans="1:23" ht="15" customHeight="1">
      <c r="A11" s="215"/>
      <c r="B11" s="33"/>
      <c r="C11" s="424"/>
      <c r="D11" s="424"/>
      <c r="E11" s="207"/>
      <c r="F11" s="207"/>
      <c r="G11" s="208"/>
      <c r="H11" s="209"/>
      <c r="I11" s="210"/>
      <c r="J11" s="211"/>
      <c r="K11" s="212"/>
      <c r="L11" s="212"/>
      <c r="M11" s="213"/>
      <c r="N11" s="214"/>
      <c r="O11" s="214"/>
      <c r="P11" s="202"/>
      <c r="Q11" s="202"/>
      <c r="R11" s="202"/>
      <c r="S11" s="202"/>
      <c r="T11" s="202"/>
      <c r="U11" s="202"/>
      <c r="V11" s="202"/>
      <c r="W11" s="202"/>
    </row>
    <row r="12" spans="1:23" ht="18" customHeight="1" thickBot="1">
      <c r="A12" s="256" t="s">
        <v>425</v>
      </c>
      <c r="B12" s="810" t="s">
        <v>24</v>
      </c>
      <c r="C12" s="812"/>
      <c r="D12" s="812"/>
      <c r="E12" s="257"/>
      <c r="F12" s="257"/>
      <c r="G12" s="257"/>
      <c r="H12" s="257"/>
      <c r="I12" s="257"/>
      <c r="J12" s="219"/>
    </row>
    <row r="13" spans="1:23" ht="21.75" customHeight="1" thickBot="1">
      <c r="A13" s="258" t="s">
        <v>13</v>
      </c>
      <c r="B13" s="259" t="s">
        <v>418</v>
      </c>
      <c r="C13" s="260" t="s">
        <v>419</v>
      </c>
      <c r="D13" s="259" t="s">
        <v>14</v>
      </c>
      <c r="E13" s="260" t="s">
        <v>15</v>
      </c>
      <c r="F13" s="260" t="s">
        <v>420</v>
      </c>
      <c r="G13" s="260" t="s">
        <v>421</v>
      </c>
      <c r="H13" s="260" t="s">
        <v>422</v>
      </c>
      <c r="I13" s="261" t="s">
        <v>423</v>
      </c>
      <c r="J13" s="219"/>
    </row>
    <row r="14" spans="1:23" ht="15" customHeight="1">
      <c r="A14" s="798">
        <v>1</v>
      </c>
      <c r="B14" s="223">
        <v>1</v>
      </c>
      <c r="C14" s="224">
        <v>63</v>
      </c>
      <c r="D14" s="225" t="s">
        <v>513</v>
      </c>
      <c r="E14" s="226">
        <v>2002</v>
      </c>
      <c r="F14" s="547">
        <v>61.75</v>
      </c>
      <c r="G14" s="227">
        <v>60</v>
      </c>
      <c r="H14" s="669">
        <f>G14</f>
        <v>60</v>
      </c>
      <c r="I14" s="479" t="s">
        <v>25</v>
      </c>
      <c r="J14" s="219"/>
    </row>
    <row r="15" spans="1:23">
      <c r="A15" s="799"/>
      <c r="B15" s="228">
        <v>2</v>
      </c>
      <c r="C15" s="229">
        <v>68</v>
      </c>
      <c r="D15" s="463" t="s">
        <v>512</v>
      </c>
      <c r="E15" s="262">
        <v>2001</v>
      </c>
      <c r="F15" s="135">
        <v>67.150000000000006</v>
      </c>
      <c r="G15" s="228">
        <v>65</v>
      </c>
      <c r="H15" s="233">
        <f>H14+G15</f>
        <v>125</v>
      </c>
      <c r="I15" s="437" t="s">
        <v>25</v>
      </c>
      <c r="J15" s="219"/>
    </row>
    <row r="16" spans="1:23">
      <c r="A16" s="799"/>
      <c r="B16" s="228">
        <v>3</v>
      </c>
      <c r="C16" s="229">
        <v>73</v>
      </c>
      <c r="D16" s="29" t="s">
        <v>514</v>
      </c>
      <c r="E16" s="228">
        <v>2002</v>
      </c>
      <c r="F16" s="135">
        <v>72.150000000000006</v>
      </c>
      <c r="G16" s="228">
        <v>65</v>
      </c>
      <c r="H16" s="233">
        <f t="shared" ref="H16:H17" si="0">H15+G16</f>
        <v>190</v>
      </c>
      <c r="I16" s="265" t="s">
        <v>25</v>
      </c>
      <c r="J16" s="219"/>
    </row>
    <row r="17" spans="1:23" ht="15.75" thickBot="1">
      <c r="A17" s="800"/>
      <c r="B17" s="237">
        <v>4</v>
      </c>
      <c r="C17" s="238">
        <v>85</v>
      </c>
      <c r="D17" s="438" t="s">
        <v>515</v>
      </c>
      <c r="E17" s="548">
        <v>2002</v>
      </c>
      <c r="F17" s="439">
        <v>84.2</v>
      </c>
      <c r="G17" s="440">
        <v>67</v>
      </c>
      <c r="H17" s="233">
        <f t="shared" si="0"/>
        <v>257</v>
      </c>
      <c r="I17" s="441" t="s">
        <v>25</v>
      </c>
      <c r="J17" s="219"/>
    </row>
    <row r="18" spans="1:23" ht="15" customHeight="1" thickBot="1">
      <c r="A18" s="434"/>
      <c r="B18" s="434"/>
      <c r="C18" s="434"/>
      <c r="D18" s="801" t="s">
        <v>427</v>
      </c>
      <c r="E18" s="802"/>
      <c r="F18" s="240">
        <f>F14+F15+F16+F17</f>
        <v>285.25</v>
      </c>
      <c r="G18" s="257"/>
      <c r="H18" s="435">
        <f>H17</f>
        <v>257</v>
      </c>
      <c r="I18" s="257"/>
      <c r="J18" s="219"/>
    </row>
    <row r="19" spans="1:23" ht="15" customHeight="1">
      <c r="A19" s="215"/>
      <c r="B19" s="33"/>
      <c r="C19" s="424"/>
      <c r="D19" s="424"/>
      <c r="E19" s="207"/>
      <c r="F19" s="207"/>
      <c r="G19" s="208"/>
      <c r="H19" s="209"/>
      <c r="I19" s="210"/>
      <c r="J19" s="211"/>
      <c r="K19" s="212"/>
      <c r="L19" s="212"/>
      <c r="M19" s="213"/>
      <c r="N19" s="214"/>
      <c r="O19" s="214"/>
      <c r="P19" s="202"/>
      <c r="Q19" s="202"/>
      <c r="R19" s="202"/>
      <c r="S19" s="202"/>
      <c r="T19" s="202"/>
      <c r="U19" s="202"/>
      <c r="V19" s="202"/>
      <c r="W19" s="202"/>
    </row>
    <row r="20" spans="1:23" ht="17.25" customHeight="1">
      <c r="J20" s="432"/>
      <c r="K20" s="432"/>
      <c r="L20" s="432"/>
    </row>
    <row r="21" spans="1:23" ht="19.5" thickBot="1">
      <c r="A21" s="256" t="s">
        <v>425</v>
      </c>
      <c r="B21" s="683" t="s">
        <v>30</v>
      </c>
      <c r="C21" s="684"/>
      <c r="D21" s="684"/>
      <c r="E21" s="257"/>
      <c r="F21" s="257"/>
      <c r="G21" s="257"/>
      <c r="H21" s="257"/>
      <c r="I21" s="257"/>
      <c r="J21" s="426"/>
      <c r="K21" s="426"/>
      <c r="L21" s="426"/>
    </row>
    <row r="22" spans="1:23" ht="23.25" thickBot="1">
      <c r="A22" s="258" t="s">
        <v>13</v>
      </c>
      <c r="B22" s="259" t="s">
        <v>418</v>
      </c>
      <c r="C22" s="260" t="s">
        <v>419</v>
      </c>
      <c r="D22" s="259" t="s">
        <v>14</v>
      </c>
      <c r="E22" s="260" t="s">
        <v>15</v>
      </c>
      <c r="F22" s="260" t="s">
        <v>420</v>
      </c>
      <c r="G22" s="260" t="s">
        <v>421</v>
      </c>
      <c r="H22" s="260" t="s">
        <v>422</v>
      </c>
      <c r="I22" s="261" t="s">
        <v>423</v>
      </c>
      <c r="J22" s="432"/>
      <c r="K22" s="432"/>
      <c r="L22" s="432"/>
    </row>
    <row r="23" spans="1:23">
      <c r="A23" s="798">
        <v>2</v>
      </c>
      <c r="B23" s="223">
        <v>1</v>
      </c>
      <c r="C23" s="224">
        <v>73</v>
      </c>
      <c r="D23" s="225" t="s">
        <v>593</v>
      </c>
      <c r="E23" s="226">
        <v>2001</v>
      </c>
      <c r="F23" s="547">
        <v>70.349999999999994</v>
      </c>
      <c r="G23" s="227">
        <v>69</v>
      </c>
      <c r="H23" s="669">
        <f>G23</f>
        <v>69</v>
      </c>
      <c r="I23" s="560" t="s">
        <v>256</v>
      </c>
    </row>
    <row r="24" spans="1:23">
      <c r="A24" s="799"/>
      <c r="B24" s="228">
        <v>2</v>
      </c>
      <c r="C24" s="229">
        <v>68</v>
      </c>
      <c r="D24" s="463" t="s">
        <v>244</v>
      </c>
      <c r="E24" s="262">
        <v>2001</v>
      </c>
      <c r="F24" s="135">
        <v>68</v>
      </c>
      <c r="G24" s="228">
        <v>54</v>
      </c>
      <c r="H24" s="233">
        <f>H23+G24</f>
        <v>123</v>
      </c>
      <c r="I24" s="405" t="s">
        <v>254</v>
      </c>
    </row>
    <row r="25" spans="1:23">
      <c r="A25" s="799"/>
      <c r="B25" s="228">
        <v>3</v>
      </c>
      <c r="C25" s="229">
        <v>78</v>
      </c>
      <c r="D25" s="29" t="s">
        <v>245</v>
      </c>
      <c r="E25" s="562">
        <v>2001</v>
      </c>
      <c r="F25" s="135">
        <v>73.150000000000006</v>
      </c>
      <c r="G25" s="228">
        <v>63</v>
      </c>
      <c r="H25" s="233">
        <f t="shared" ref="H25:H26" si="1">H24+G25</f>
        <v>186</v>
      </c>
      <c r="I25" s="559" t="s">
        <v>254</v>
      </c>
    </row>
    <row r="26" spans="1:23" ht="15.75" thickBot="1">
      <c r="A26" s="800"/>
      <c r="B26" s="237">
        <v>4</v>
      </c>
      <c r="C26" s="238">
        <v>73</v>
      </c>
      <c r="D26" s="438" t="s">
        <v>246</v>
      </c>
      <c r="E26" s="239">
        <v>2001</v>
      </c>
      <c r="F26" s="513">
        <v>72.5</v>
      </c>
      <c r="G26" s="440">
        <v>63</v>
      </c>
      <c r="H26" s="233">
        <f t="shared" si="1"/>
        <v>249</v>
      </c>
      <c r="I26" s="561" t="s">
        <v>256</v>
      </c>
    </row>
    <row r="27" spans="1:23" ht="16.5" thickBot="1">
      <c r="A27" s="434"/>
      <c r="B27" s="434"/>
      <c r="C27" s="434"/>
      <c r="D27" s="801" t="s">
        <v>427</v>
      </c>
      <c r="E27" s="802"/>
      <c r="F27" s="240">
        <f>F23+F24+F25+F26</f>
        <v>284</v>
      </c>
      <c r="G27" s="257"/>
      <c r="H27" s="435">
        <f>H26</f>
        <v>249</v>
      </c>
      <c r="I27" s="257"/>
    </row>
    <row r="28" spans="1:23" ht="19.5" thickBot="1">
      <c r="A28" s="256" t="s">
        <v>425</v>
      </c>
      <c r="B28" s="810" t="s">
        <v>33</v>
      </c>
      <c r="C28" s="812"/>
      <c r="D28" s="812"/>
      <c r="E28" s="257"/>
      <c r="F28" s="257"/>
      <c r="G28" s="257"/>
      <c r="H28" s="257"/>
      <c r="I28" s="257"/>
    </row>
    <row r="29" spans="1:23" ht="23.25" thickBot="1">
      <c r="A29" s="258" t="s">
        <v>13</v>
      </c>
      <c r="B29" s="259" t="s">
        <v>418</v>
      </c>
      <c r="C29" s="260" t="s">
        <v>419</v>
      </c>
      <c r="D29" s="259" t="s">
        <v>14</v>
      </c>
      <c r="E29" s="260" t="s">
        <v>15</v>
      </c>
      <c r="F29" s="260" t="s">
        <v>420</v>
      </c>
      <c r="G29" s="260" t="s">
        <v>421</v>
      </c>
      <c r="H29" s="260" t="s">
        <v>422</v>
      </c>
      <c r="I29" s="261" t="s">
        <v>423</v>
      </c>
    </row>
    <row r="30" spans="1:23">
      <c r="A30" s="798">
        <v>3</v>
      </c>
      <c r="B30" s="223">
        <v>1</v>
      </c>
      <c r="C30" s="224">
        <v>58</v>
      </c>
      <c r="D30" s="225" t="s">
        <v>362</v>
      </c>
      <c r="E30" s="226">
        <v>2001</v>
      </c>
      <c r="F30" s="550">
        <v>56.7</v>
      </c>
      <c r="G30" s="227">
        <v>60</v>
      </c>
      <c r="H30" s="669">
        <f>G30</f>
        <v>60</v>
      </c>
      <c r="I30" s="479" t="s">
        <v>371</v>
      </c>
    </row>
    <row r="31" spans="1:23">
      <c r="A31" s="799"/>
      <c r="B31" s="228">
        <v>2</v>
      </c>
      <c r="C31" s="229">
        <v>68</v>
      </c>
      <c r="D31" s="463" t="s">
        <v>524</v>
      </c>
      <c r="E31" s="262">
        <v>2001</v>
      </c>
      <c r="F31" s="135">
        <v>67.099999999999994</v>
      </c>
      <c r="G31" s="228">
        <v>61</v>
      </c>
      <c r="H31" s="233">
        <f>H30+G31</f>
        <v>121</v>
      </c>
      <c r="I31" s="437" t="s">
        <v>370</v>
      </c>
    </row>
    <row r="32" spans="1:23">
      <c r="A32" s="799"/>
      <c r="B32" s="228">
        <v>3</v>
      </c>
      <c r="C32" s="229">
        <v>85</v>
      </c>
      <c r="D32" s="29" t="s">
        <v>636</v>
      </c>
      <c r="E32" s="228">
        <v>2002</v>
      </c>
      <c r="F32" s="135">
        <v>84.05</v>
      </c>
      <c r="G32" s="228">
        <v>59</v>
      </c>
      <c r="H32" s="233">
        <f t="shared" ref="H32:H33" si="2">H31+G32</f>
        <v>180</v>
      </c>
      <c r="I32" s="551" t="s">
        <v>372</v>
      </c>
    </row>
    <row r="33" spans="1:19" ht="15.75" thickBot="1">
      <c r="A33" s="800"/>
      <c r="B33" s="237">
        <v>4</v>
      </c>
      <c r="C33" s="238" t="s">
        <v>464</v>
      </c>
      <c r="D33" s="438" t="s">
        <v>366</v>
      </c>
      <c r="E33" s="548">
        <v>2002</v>
      </c>
      <c r="F33" s="513">
        <v>120.8</v>
      </c>
      <c r="G33" s="440">
        <v>60</v>
      </c>
      <c r="H33" s="233">
        <f t="shared" si="2"/>
        <v>240</v>
      </c>
      <c r="I33" s="445" t="s">
        <v>373</v>
      </c>
    </row>
    <row r="34" spans="1:19" ht="16.5" thickBot="1">
      <c r="A34" s="434"/>
      <c r="B34" s="434"/>
      <c r="C34" s="434"/>
      <c r="D34" s="801" t="s">
        <v>427</v>
      </c>
      <c r="E34" s="802"/>
      <c r="F34" s="240">
        <f>F30+F31+F32+F33</f>
        <v>328.65</v>
      </c>
      <c r="G34" s="257"/>
      <c r="H34" s="435">
        <f>H33</f>
        <v>240</v>
      </c>
      <c r="I34" s="257"/>
    </row>
    <row r="35" spans="1:19" ht="19.5" thickBot="1">
      <c r="A35" s="256" t="s">
        <v>425</v>
      </c>
      <c r="B35" s="810" t="s">
        <v>591</v>
      </c>
      <c r="C35" s="812"/>
      <c r="D35" s="812"/>
      <c r="E35" s="257"/>
      <c r="F35" s="257"/>
      <c r="G35" s="257"/>
      <c r="H35" s="257"/>
      <c r="I35" s="257"/>
    </row>
    <row r="36" spans="1:19" ht="23.25" thickBot="1">
      <c r="A36" s="258" t="s">
        <v>13</v>
      </c>
      <c r="B36" s="259" t="s">
        <v>418</v>
      </c>
      <c r="C36" s="260" t="s">
        <v>419</v>
      </c>
      <c r="D36" s="259" t="s">
        <v>14</v>
      </c>
      <c r="E36" s="260" t="s">
        <v>15</v>
      </c>
      <c r="F36" s="260" t="s">
        <v>420</v>
      </c>
      <c r="G36" s="260" t="s">
        <v>421</v>
      </c>
      <c r="H36" s="260" t="s">
        <v>422</v>
      </c>
      <c r="I36" s="261" t="s">
        <v>423</v>
      </c>
    </row>
    <row r="37" spans="1:19" ht="15" customHeight="1">
      <c r="A37" s="798">
        <v>4</v>
      </c>
      <c r="B37" s="223">
        <v>1</v>
      </c>
      <c r="C37" s="224">
        <v>68</v>
      </c>
      <c r="D37" s="225" t="s">
        <v>517</v>
      </c>
      <c r="E37" s="226">
        <v>2001</v>
      </c>
      <c r="F37" s="547">
        <v>67.7</v>
      </c>
      <c r="G37" s="28">
        <v>60</v>
      </c>
      <c r="H37" s="669">
        <f>G37</f>
        <v>60</v>
      </c>
      <c r="I37" s="554" t="s">
        <v>75</v>
      </c>
    </row>
    <row r="38" spans="1:19" ht="15" customHeight="1">
      <c r="A38" s="799"/>
      <c r="B38" s="228">
        <v>2</v>
      </c>
      <c r="C38" s="229">
        <v>68</v>
      </c>
      <c r="D38" s="552" t="s">
        <v>164</v>
      </c>
      <c r="E38" s="553">
        <v>2001</v>
      </c>
      <c r="F38" s="135">
        <v>66.8</v>
      </c>
      <c r="G38" s="15">
        <v>55</v>
      </c>
      <c r="H38" s="233">
        <f>H37+G38</f>
        <v>115</v>
      </c>
      <c r="I38" s="555" t="s">
        <v>169</v>
      </c>
    </row>
    <row r="39" spans="1:19" ht="15" customHeight="1">
      <c r="A39" s="799"/>
      <c r="B39" s="228">
        <v>3</v>
      </c>
      <c r="C39" s="229">
        <v>78</v>
      </c>
      <c r="D39" s="29" t="s">
        <v>592</v>
      </c>
      <c r="E39" s="228">
        <v>2001</v>
      </c>
      <c r="F39" s="13">
        <v>77.900000000000006</v>
      </c>
      <c r="G39" s="59">
        <v>58</v>
      </c>
      <c r="H39" s="233">
        <f t="shared" ref="H39:H40" si="3">H38+G39</f>
        <v>173</v>
      </c>
      <c r="I39" s="448" t="s">
        <v>171</v>
      </c>
    </row>
    <row r="40" spans="1:19" ht="15.75" customHeight="1" thickBot="1">
      <c r="A40" s="800"/>
      <c r="B40" s="237">
        <v>4</v>
      </c>
      <c r="C40" s="238">
        <v>63</v>
      </c>
      <c r="D40" s="438" t="s">
        <v>520</v>
      </c>
      <c r="E40" s="512">
        <v>2002</v>
      </c>
      <c r="F40" s="513">
        <v>62.35</v>
      </c>
      <c r="G40" s="51">
        <v>61</v>
      </c>
      <c r="H40" s="233">
        <f t="shared" si="3"/>
        <v>234</v>
      </c>
      <c r="I40" s="556" t="s">
        <v>76</v>
      </c>
    </row>
    <row r="41" spans="1:19" ht="16.5" thickBot="1">
      <c r="A41" s="434"/>
      <c r="B41" s="434"/>
      <c r="C41" s="434"/>
      <c r="D41" s="801" t="s">
        <v>427</v>
      </c>
      <c r="E41" s="802"/>
      <c r="F41" s="240">
        <f>F37+F38+F39+F40</f>
        <v>274.75</v>
      </c>
      <c r="G41" s="257"/>
      <c r="H41" s="435">
        <f>H40</f>
        <v>234</v>
      </c>
      <c r="I41" s="257"/>
    </row>
    <row r="42" spans="1:19" ht="15.75">
      <c r="A42" s="434"/>
      <c r="B42" s="434"/>
      <c r="C42" s="434"/>
      <c r="D42" s="434"/>
      <c r="E42" s="434"/>
      <c r="F42" s="269"/>
      <c r="G42" s="257"/>
      <c r="H42" s="496"/>
      <c r="I42" s="257"/>
    </row>
    <row r="43" spans="1:19" ht="19.5" thickBot="1">
      <c r="A43" s="256" t="s">
        <v>425</v>
      </c>
      <c r="B43" s="810" t="s">
        <v>322</v>
      </c>
      <c r="C43" s="812"/>
      <c r="D43" s="812"/>
      <c r="E43" s="257"/>
      <c r="F43" s="257"/>
      <c r="G43" s="257"/>
      <c r="H43" s="257"/>
      <c r="I43" s="257"/>
    </row>
    <row r="44" spans="1:19" ht="23.25" thickBot="1">
      <c r="A44" s="258" t="s">
        <v>13</v>
      </c>
      <c r="B44" s="259" t="s">
        <v>418</v>
      </c>
      <c r="C44" s="260" t="s">
        <v>419</v>
      </c>
      <c r="D44" s="259" t="s">
        <v>14</v>
      </c>
      <c r="E44" s="260" t="s">
        <v>15</v>
      </c>
      <c r="F44" s="260" t="s">
        <v>420</v>
      </c>
      <c r="G44" s="260" t="s">
        <v>421</v>
      </c>
      <c r="H44" s="260" t="s">
        <v>422</v>
      </c>
      <c r="I44" s="261" t="s">
        <v>423</v>
      </c>
      <c r="K44" s="659"/>
      <c r="L44" s="815"/>
      <c r="M44" s="816"/>
      <c r="N44" s="816"/>
      <c r="O44" s="660"/>
      <c r="P44" s="660"/>
      <c r="Q44" s="660"/>
      <c r="R44" s="660"/>
      <c r="S44" s="660"/>
    </row>
    <row r="45" spans="1:19">
      <c r="A45" s="798">
        <v>5</v>
      </c>
      <c r="B45" s="223">
        <v>1</v>
      </c>
      <c r="C45" s="224">
        <v>73</v>
      </c>
      <c r="D45" s="225" t="s">
        <v>302</v>
      </c>
      <c r="E45" s="226">
        <v>2001</v>
      </c>
      <c r="F45" s="547">
        <v>71.400000000000006</v>
      </c>
      <c r="G45" s="227">
        <v>58</v>
      </c>
      <c r="H45" s="669">
        <f>G45</f>
        <v>58</v>
      </c>
      <c r="I45" s="479" t="s">
        <v>316</v>
      </c>
      <c r="K45" s="661"/>
      <c r="L45" s="661"/>
      <c r="M45" s="662"/>
      <c r="N45" s="661"/>
      <c r="O45" s="662"/>
      <c r="P45" s="662"/>
      <c r="Q45" s="662"/>
      <c r="R45" s="662"/>
      <c r="S45" s="663"/>
    </row>
    <row r="46" spans="1:19" ht="15" customHeight="1">
      <c r="A46" s="799"/>
      <c r="B46" s="228">
        <v>2</v>
      </c>
      <c r="C46" s="229">
        <v>78</v>
      </c>
      <c r="D46" s="49" t="s">
        <v>595</v>
      </c>
      <c r="E46" s="44">
        <v>2001</v>
      </c>
      <c r="F46" s="91">
        <v>74.599999999999994</v>
      </c>
      <c r="G46" s="228">
        <v>58</v>
      </c>
      <c r="H46" s="233">
        <f>H45+G46</f>
        <v>116</v>
      </c>
      <c r="I46" s="437" t="s">
        <v>318</v>
      </c>
      <c r="K46" s="817"/>
      <c r="L46" s="502"/>
      <c r="M46" s="503"/>
      <c r="N46" s="504"/>
      <c r="O46" s="502"/>
      <c r="P46" s="415"/>
      <c r="Q46" s="505"/>
      <c r="R46" s="436"/>
      <c r="S46" s="163"/>
    </row>
    <row r="47" spans="1:19" ht="15" customHeight="1">
      <c r="A47" s="799"/>
      <c r="B47" s="228">
        <v>3</v>
      </c>
      <c r="C47" s="229">
        <v>85</v>
      </c>
      <c r="D47" s="49" t="s">
        <v>301</v>
      </c>
      <c r="E47" s="28">
        <v>2002</v>
      </c>
      <c r="F47" s="135">
        <v>74.150000000000006</v>
      </c>
      <c r="G47" s="28">
        <v>58</v>
      </c>
      <c r="H47" s="233">
        <f t="shared" ref="H47:H48" si="4">H46+G47</f>
        <v>174</v>
      </c>
      <c r="I47" s="551" t="s">
        <v>315</v>
      </c>
      <c r="K47" s="817"/>
      <c r="L47" s="502"/>
      <c r="M47" s="503"/>
      <c r="N47" s="664"/>
      <c r="O47" s="665"/>
      <c r="P47" s="415"/>
      <c r="Q47" s="502"/>
      <c r="R47" s="502"/>
      <c r="S47" s="163"/>
    </row>
    <row r="48" spans="1:19" ht="15.75" customHeight="1" thickBot="1">
      <c r="A48" s="800"/>
      <c r="B48" s="237">
        <v>4</v>
      </c>
      <c r="C48" s="238" t="s">
        <v>464</v>
      </c>
      <c r="D48" s="564" t="s">
        <v>310</v>
      </c>
      <c r="E48" s="512">
        <v>2002</v>
      </c>
      <c r="F48" s="513">
        <v>85.75</v>
      </c>
      <c r="G48" s="440">
        <v>59</v>
      </c>
      <c r="H48" s="233">
        <f t="shared" si="4"/>
        <v>233</v>
      </c>
      <c r="I48" s="565" t="s">
        <v>321</v>
      </c>
      <c r="K48" s="817"/>
      <c r="L48" s="502"/>
      <c r="M48" s="503"/>
      <c r="N48" s="666"/>
      <c r="O48" s="502"/>
      <c r="P48" s="667"/>
      <c r="Q48" s="502"/>
      <c r="R48" s="502"/>
      <c r="S48" s="163"/>
    </row>
    <row r="49" spans="1:19" ht="16.5" customHeight="1" thickBot="1">
      <c r="A49" s="434"/>
      <c r="B49" s="434"/>
      <c r="C49" s="434"/>
      <c r="D49" s="801" t="s">
        <v>427</v>
      </c>
      <c r="E49" s="802"/>
      <c r="F49" s="240">
        <f>F45+F46+F47+F48</f>
        <v>305.89999999999998</v>
      </c>
      <c r="G49" s="257"/>
      <c r="H49" s="435">
        <f>H48</f>
        <v>233</v>
      </c>
      <c r="I49" s="257"/>
      <c r="K49" s="817"/>
      <c r="L49" s="502"/>
      <c r="M49" s="503"/>
      <c r="N49" s="509"/>
      <c r="O49" s="159"/>
      <c r="P49" s="415"/>
      <c r="Q49" s="510"/>
      <c r="R49" s="502"/>
      <c r="S49" s="668"/>
    </row>
    <row r="50" spans="1:19" ht="16.5" customHeight="1">
      <c r="A50" s="682"/>
      <c r="B50" s="682"/>
      <c r="C50" s="682"/>
      <c r="D50" s="682"/>
      <c r="E50" s="682"/>
      <c r="F50" s="269"/>
      <c r="G50" s="257"/>
      <c r="H50" s="496"/>
      <c r="I50" s="257"/>
      <c r="K50" s="681"/>
      <c r="L50" s="502"/>
      <c r="M50" s="503"/>
      <c r="N50" s="509"/>
      <c r="O50" s="159"/>
      <c r="P50" s="415"/>
      <c r="Q50" s="510"/>
      <c r="R50" s="502"/>
      <c r="S50" s="668"/>
    </row>
    <row r="51" spans="1:19" ht="19.5" thickBot="1">
      <c r="A51" s="217" t="s">
        <v>417</v>
      </c>
      <c r="B51" s="810" t="s">
        <v>35</v>
      </c>
      <c r="C51" s="812"/>
      <c r="D51" s="812"/>
      <c r="E51" s="218"/>
      <c r="F51" s="218"/>
      <c r="G51" s="218"/>
      <c r="H51" s="218"/>
      <c r="I51" s="218"/>
      <c r="K51" s="434"/>
      <c r="L51" s="434"/>
      <c r="M51" s="434"/>
      <c r="N51" s="801"/>
      <c r="O51" s="801"/>
      <c r="P51" s="269"/>
      <c r="Q51" s="660"/>
      <c r="R51" s="496"/>
      <c r="S51" s="660"/>
    </row>
    <row r="52" spans="1:19" ht="15" customHeight="1" thickBot="1">
      <c r="A52" s="220" t="s">
        <v>13</v>
      </c>
      <c r="B52" s="221" t="s">
        <v>418</v>
      </c>
      <c r="C52" s="222" t="s">
        <v>419</v>
      </c>
      <c r="D52" s="221" t="s">
        <v>14</v>
      </c>
      <c r="E52" s="222" t="s">
        <v>15</v>
      </c>
      <c r="F52" s="222" t="s">
        <v>420</v>
      </c>
      <c r="G52" s="222" t="s">
        <v>421</v>
      </c>
      <c r="H52" s="222" t="s">
        <v>422</v>
      </c>
      <c r="I52" s="244" t="s">
        <v>423</v>
      </c>
      <c r="K52" s="498"/>
      <c r="L52" s="498"/>
      <c r="M52" s="498"/>
      <c r="N52" s="498"/>
      <c r="O52" s="498"/>
      <c r="P52" s="498"/>
      <c r="Q52" s="498"/>
      <c r="R52" s="498"/>
      <c r="S52" s="498"/>
    </row>
    <row r="53" spans="1:19" ht="15" customHeight="1">
      <c r="A53" s="799">
        <v>6</v>
      </c>
      <c r="B53" s="461">
        <v>1</v>
      </c>
      <c r="C53" s="462">
        <v>68</v>
      </c>
      <c r="D53" s="463" t="s">
        <v>152</v>
      </c>
      <c r="E53" s="464">
        <v>2002</v>
      </c>
      <c r="F53" s="142">
        <v>66.95</v>
      </c>
      <c r="G53" s="465">
        <v>49</v>
      </c>
      <c r="H53" s="669">
        <f>G53</f>
        <v>49</v>
      </c>
      <c r="I53" s="549" t="s">
        <v>36</v>
      </c>
    </row>
    <row r="54" spans="1:19" ht="15" customHeight="1">
      <c r="A54" s="803"/>
      <c r="B54" s="228">
        <v>2</v>
      </c>
      <c r="C54" s="229">
        <v>68</v>
      </c>
      <c r="D54" s="230" t="s">
        <v>150</v>
      </c>
      <c r="E54" s="231">
        <v>2002</v>
      </c>
      <c r="F54" s="135">
        <v>68.650000000000006</v>
      </c>
      <c r="G54" s="228">
        <v>51</v>
      </c>
      <c r="H54" s="233">
        <f>H53+G54</f>
        <v>100</v>
      </c>
      <c r="I54" s="469" t="s">
        <v>70</v>
      </c>
    </row>
    <row r="55" spans="1:19" ht="15.75" customHeight="1">
      <c r="A55" s="803"/>
      <c r="B55" s="228">
        <v>3</v>
      </c>
      <c r="C55" s="229">
        <v>73</v>
      </c>
      <c r="D55" s="230" t="s">
        <v>148</v>
      </c>
      <c r="E55" s="234">
        <v>2001</v>
      </c>
      <c r="F55" s="135">
        <v>67.5</v>
      </c>
      <c r="G55" s="228">
        <v>59</v>
      </c>
      <c r="H55" s="233">
        <f t="shared" ref="H55:H56" si="5">H54+G55</f>
        <v>159</v>
      </c>
      <c r="I55" s="469" t="s">
        <v>70</v>
      </c>
    </row>
    <row r="56" spans="1:19" ht="15.75" thickBot="1">
      <c r="A56" s="804"/>
      <c r="B56" s="237">
        <v>4</v>
      </c>
      <c r="C56" s="238" t="s">
        <v>464</v>
      </c>
      <c r="D56" s="438" t="s">
        <v>511</v>
      </c>
      <c r="E56" s="239">
        <v>2002</v>
      </c>
      <c r="F56" s="136">
        <v>119.5</v>
      </c>
      <c r="G56" s="440">
        <v>63</v>
      </c>
      <c r="H56" s="233">
        <f t="shared" si="5"/>
        <v>222</v>
      </c>
      <c r="I56" s="471" t="s">
        <v>72</v>
      </c>
    </row>
    <row r="57" spans="1:19" ht="16.5" thickBot="1">
      <c r="A57" s="819" t="s">
        <v>424</v>
      </c>
      <c r="B57" s="819"/>
      <c r="C57" s="819"/>
      <c r="D57" s="819"/>
      <c r="E57" s="821"/>
      <c r="F57" s="546">
        <f>F53+F54+F55+F56</f>
        <v>322.60000000000002</v>
      </c>
      <c r="G57" s="218"/>
      <c r="H57" s="435">
        <f>H56</f>
        <v>222</v>
      </c>
      <c r="I57" s="218"/>
    </row>
    <row r="60" spans="1:19" ht="19.5" thickBot="1">
      <c r="A60" s="256" t="s">
        <v>425</v>
      </c>
      <c r="B60" s="810" t="s">
        <v>196</v>
      </c>
      <c r="C60" s="812"/>
      <c r="D60" s="812"/>
      <c r="E60" s="257"/>
      <c r="F60" s="257"/>
      <c r="G60" s="257"/>
      <c r="H60" s="257"/>
      <c r="I60" s="257"/>
    </row>
    <row r="61" spans="1:19" ht="23.25" thickBot="1">
      <c r="A61" s="258" t="s">
        <v>13</v>
      </c>
      <c r="B61" s="259" t="s">
        <v>418</v>
      </c>
      <c r="C61" s="260" t="s">
        <v>419</v>
      </c>
      <c r="D61" s="259" t="s">
        <v>14</v>
      </c>
      <c r="E61" s="260" t="s">
        <v>15</v>
      </c>
      <c r="F61" s="260" t="s">
        <v>420</v>
      </c>
      <c r="G61" s="260" t="s">
        <v>421</v>
      </c>
      <c r="H61" s="260" t="s">
        <v>422</v>
      </c>
      <c r="I61" s="261" t="s">
        <v>423</v>
      </c>
    </row>
    <row r="62" spans="1:19">
      <c r="A62" s="798">
        <v>7</v>
      </c>
      <c r="B62" s="223">
        <v>1</v>
      </c>
      <c r="C62" s="224">
        <v>68</v>
      </c>
      <c r="D62" s="225" t="s">
        <v>199</v>
      </c>
      <c r="E62" s="226">
        <v>2002</v>
      </c>
      <c r="F62" s="547">
        <v>63.6</v>
      </c>
      <c r="G62" s="227">
        <v>44</v>
      </c>
      <c r="H62" s="669">
        <f>G62</f>
        <v>44</v>
      </c>
      <c r="I62" s="479"/>
    </row>
    <row r="63" spans="1:19">
      <c r="A63" s="799"/>
      <c r="B63" s="228">
        <v>2</v>
      </c>
      <c r="C63" s="229">
        <v>85</v>
      </c>
      <c r="D63" s="49" t="s">
        <v>200</v>
      </c>
      <c r="E63" s="262">
        <v>2001</v>
      </c>
      <c r="F63" s="135">
        <v>82.1</v>
      </c>
      <c r="G63" s="228">
        <v>45</v>
      </c>
      <c r="H63" s="233">
        <f>H62+G63</f>
        <v>89</v>
      </c>
      <c r="I63" s="437"/>
    </row>
    <row r="64" spans="1:19">
      <c r="A64" s="799"/>
      <c r="B64" s="228">
        <v>3</v>
      </c>
      <c r="C64" s="229">
        <v>68</v>
      </c>
      <c r="D64" s="29" t="s">
        <v>198</v>
      </c>
      <c r="E64" s="228">
        <v>2002</v>
      </c>
      <c r="F64" s="135">
        <v>67.5</v>
      </c>
      <c r="G64" s="228">
        <v>58</v>
      </c>
      <c r="H64" s="233">
        <f t="shared" ref="H64:H65" si="6">H63+G64</f>
        <v>147</v>
      </c>
      <c r="I64" s="265" t="s">
        <v>195</v>
      </c>
    </row>
    <row r="65" spans="1:10" ht="15.75" thickBot="1">
      <c r="A65" s="800"/>
      <c r="B65" s="237">
        <v>4</v>
      </c>
      <c r="C65" s="238" t="s">
        <v>464</v>
      </c>
      <c r="D65" s="438" t="s">
        <v>594</v>
      </c>
      <c r="E65" s="444">
        <v>2001</v>
      </c>
      <c r="F65" s="513">
        <v>101.85</v>
      </c>
      <c r="G65" s="440">
        <v>62</v>
      </c>
      <c r="H65" s="233">
        <f t="shared" si="6"/>
        <v>209</v>
      </c>
      <c r="I65" s="441" t="s">
        <v>195</v>
      </c>
    </row>
    <row r="66" spans="1:10" ht="16.5" thickBot="1">
      <c r="A66" s="434"/>
      <c r="B66" s="434"/>
      <c r="C66" s="434"/>
      <c r="D66" s="801" t="s">
        <v>427</v>
      </c>
      <c r="E66" s="802"/>
      <c r="F66" s="240">
        <f>F62+F63+F64+F65</f>
        <v>315.04999999999995</v>
      </c>
      <c r="G66" s="257"/>
      <c r="H66" s="435">
        <f>H65</f>
        <v>209</v>
      </c>
      <c r="I66" s="257"/>
    </row>
    <row r="68" spans="1:10" ht="19.5" thickBot="1">
      <c r="A68" s="242" t="s">
        <v>425</v>
      </c>
      <c r="B68" s="810" t="s">
        <v>217</v>
      </c>
      <c r="C68" s="810"/>
      <c r="D68" s="810"/>
      <c r="E68" s="243"/>
      <c r="F68" s="243"/>
      <c r="G68" s="243"/>
      <c r="H68" s="243"/>
      <c r="I68" s="811" t="s">
        <v>426</v>
      </c>
      <c r="J68" s="811"/>
    </row>
    <row r="69" spans="1:10" ht="23.25" thickBot="1">
      <c r="A69" s="220" t="s">
        <v>13</v>
      </c>
      <c r="B69" s="221" t="s">
        <v>418</v>
      </c>
      <c r="C69" s="222" t="s">
        <v>419</v>
      </c>
      <c r="D69" s="221" t="s">
        <v>14</v>
      </c>
      <c r="E69" s="222" t="s">
        <v>15</v>
      </c>
      <c r="F69" s="222" t="s">
        <v>420</v>
      </c>
      <c r="G69" s="222" t="s">
        <v>421</v>
      </c>
      <c r="H69" s="222" t="s">
        <v>422</v>
      </c>
      <c r="I69" s="244" t="s">
        <v>423</v>
      </c>
      <c r="J69" s="219"/>
    </row>
    <row r="70" spans="1:10">
      <c r="A70" s="798">
        <v>8</v>
      </c>
      <c r="B70" s="223">
        <v>1</v>
      </c>
      <c r="C70" s="224">
        <v>78</v>
      </c>
      <c r="D70" s="225" t="s">
        <v>527</v>
      </c>
      <c r="E70" s="226">
        <v>2001</v>
      </c>
      <c r="F70" s="141">
        <v>76.650000000000006</v>
      </c>
      <c r="G70" s="227">
        <v>42</v>
      </c>
      <c r="H70" s="669">
        <f>G70</f>
        <v>42</v>
      </c>
      <c r="I70" s="479" t="s">
        <v>528</v>
      </c>
      <c r="J70" s="246"/>
    </row>
    <row r="71" spans="1:10">
      <c r="A71" s="803"/>
      <c r="B71" s="228">
        <v>2</v>
      </c>
      <c r="C71" s="229">
        <v>73</v>
      </c>
      <c r="D71" s="463" t="s">
        <v>529</v>
      </c>
      <c r="E71" s="262">
        <v>2002</v>
      </c>
      <c r="F71" s="135">
        <v>72.3</v>
      </c>
      <c r="G71" s="228">
        <v>45</v>
      </c>
      <c r="H71" s="233">
        <f>H70+G71</f>
        <v>87</v>
      </c>
      <c r="I71" s="437" t="s">
        <v>213</v>
      </c>
      <c r="J71" s="219"/>
    </row>
    <row r="72" spans="1:10">
      <c r="A72" s="803"/>
      <c r="B72" s="228">
        <v>3</v>
      </c>
      <c r="C72" s="229">
        <v>68</v>
      </c>
      <c r="D72" s="29" t="s">
        <v>530</v>
      </c>
      <c r="E72" s="262">
        <v>2001</v>
      </c>
      <c r="F72" s="135">
        <v>65.5</v>
      </c>
      <c r="G72" s="228">
        <v>51</v>
      </c>
      <c r="H72" s="233">
        <f t="shared" ref="H72:H73" si="7">H71+G72</f>
        <v>138</v>
      </c>
      <c r="I72" s="265" t="s">
        <v>211</v>
      </c>
      <c r="J72" s="219"/>
    </row>
    <row r="73" spans="1:10" ht="15.75" thickBot="1">
      <c r="A73" s="803"/>
      <c r="B73" s="228">
        <v>4</v>
      </c>
      <c r="C73" s="229">
        <v>85</v>
      </c>
      <c r="D73" s="438" t="s">
        <v>531</v>
      </c>
      <c r="E73" s="239">
        <v>2001</v>
      </c>
      <c r="F73" s="136">
        <v>85.05</v>
      </c>
      <c r="G73" s="440">
        <v>42</v>
      </c>
      <c r="H73" s="233">
        <f t="shared" si="7"/>
        <v>180</v>
      </c>
      <c r="I73" s="441" t="s">
        <v>215</v>
      </c>
      <c r="J73" s="219"/>
    </row>
    <row r="74" spans="1:10" ht="16.5" thickBot="1">
      <c r="A74" s="822" t="s">
        <v>424</v>
      </c>
      <c r="B74" s="822"/>
      <c r="C74" s="822"/>
      <c r="D74" s="822"/>
      <c r="E74" s="823"/>
      <c r="F74" s="546">
        <f>F70+F71+F72+F73</f>
        <v>299.5</v>
      </c>
      <c r="G74" s="250"/>
      <c r="H74" s="435">
        <f>H73</f>
        <v>180</v>
      </c>
      <c r="I74" s="250"/>
      <c r="J74" s="219"/>
    </row>
    <row r="77" spans="1:10">
      <c r="A77" s="271" t="s">
        <v>428</v>
      </c>
      <c r="B77" s="272"/>
      <c r="C77" s="272"/>
      <c r="D77" s="685" t="s">
        <v>382</v>
      </c>
      <c r="E77" s="272"/>
    </row>
    <row r="78" spans="1:10">
      <c r="A78" s="271" t="s">
        <v>429</v>
      </c>
      <c r="B78" s="272"/>
      <c r="C78" s="272"/>
      <c r="D78" s="38" t="s">
        <v>430</v>
      </c>
      <c r="E78" s="272"/>
    </row>
  </sheetData>
  <mergeCells count="38">
    <mergeCell ref="A6:B6"/>
    <mergeCell ref="D6:H6"/>
    <mergeCell ref="A1:I1"/>
    <mergeCell ref="A2:I2"/>
    <mergeCell ref="A3:I3"/>
    <mergeCell ref="A4:I4"/>
    <mergeCell ref="A5:I5"/>
    <mergeCell ref="B68:D68"/>
    <mergeCell ref="I68:J68"/>
    <mergeCell ref="B12:D12"/>
    <mergeCell ref="A7:I7"/>
    <mergeCell ref="A8:B8"/>
    <mergeCell ref="C8:I8"/>
    <mergeCell ref="A9:C9"/>
    <mergeCell ref="A70:A73"/>
    <mergeCell ref="A74:E74"/>
    <mergeCell ref="B60:D60"/>
    <mergeCell ref="A14:A17"/>
    <mergeCell ref="D18:E18"/>
    <mergeCell ref="B28:D28"/>
    <mergeCell ref="A30:A33"/>
    <mergeCell ref="D34:E34"/>
    <mergeCell ref="B35:D35"/>
    <mergeCell ref="A37:A40"/>
    <mergeCell ref="D41:E41"/>
    <mergeCell ref="A23:A26"/>
    <mergeCell ref="D27:E27"/>
    <mergeCell ref="B43:D43"/>
    <mergeCell ref="B51:D51"/>
    <mergeCell ref="A53:A56"/>
    <mergeCell ref="L44:N44"/>
    <mergeCell ref="K46:K49"/>
    <mergeCell ref="N51:O51"/>
    <mergeCell ref="A62:A65"/>
    <mergeCell ref="D66:E66"/>
    <mergeCell ref="A45:A48"/>
    <mergeCell ref="D49:E49"/>
    <mergeCell ref="A57:E57"/>
  </mergeCells>
  <pageMargins left="0.31496062992125984" right="0.11811023622047245" top="0.19685039370078741" bottom="0.15748031496062992" header="0" footer="0"/>
  <pageSetup paperSize="9" scale="88" orientation="portrait" r:id="rId1"/>
  <rowBreaks count="1" manualBreakCount="1">
    <brk id="42" max="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0"/>
  <sheetViews>
    <sheetView view="pageBreakPreview" zoomScale="80" zoomScaleNormal="100" zoomScaleSheetLayoutView="80" zoomScalePageLayoutView="84" workbookViewId="0">
      <selection activeCell="H46" sqref="H46:H47"/>
    </sheetView>
  </sheetViews>
  <sheetFormatPr defaultRowHeight="12.75"/>
  <cols>
    <col min="1" max="1" width="4.42578125" customWidth="1"/>
    <col min="2" max="2" width="38.42578125" bestFit="1" customWidth="1"/>
    <col min="3" max="8" width="3.140625" customWidth="1"/>
    <col min="9" max="9" width="3.7109375" customWidth="1"/>
    <col min="10" max="31" width="3.140625" customWidth="1"/>
    <col min="32" max="32" width="3.140625" style="331" customWidth="1"/>
    <col min="33" max="33" width="3.7109375" style="331" customWidth="1"/>
    <col min="34" max="34" width="3.140625" customWidth="1"/>
    <col min="35" max="35" width="3.140625" style="331" customWidth="1"/>
    <col min="36" max="36" width="3.140625" customWidth="1"/>
    <col min="37" max="37" width="3.28515625" style="331" customWidth="1"/>
    <col min="38" max="38" width="3.7109375" customWidth="1"/>
    <col min="39" max="40" width="3.140625" style="331" customWidth="1"/>
    <col min="41" max="41" width="3.140625" customWidth="1"/>
    <col min="42" max="42" width="3.28515625" style="331" customWidth="1"/>
    <col min="43" max="43" width="3.140625" customWidth="1"/>
    <col min="44" max="44" width="3.140625" style="331" customWidth="1"/>
    <col min="45" max="45" width="3.140625" customWidth="1"/>
    <col min="46" max="46" width="3.140625" style="331" customWidth="1"/>
    <col min="47" max="47" width="3.140625" customWidth="1"/>
    <col min="48" max="48" width="10.7109375" customWidth="1"/>
    <col min="49" max="49" width="7" customWidth="1"/>
    <col min="50" max="51" width="9.140625" hidden="1" customWidth="1"/>
  </cols>
  <sheetData>
    <row r="1" spans="1:55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737"/>
      <c r="AH1" s="737"/>
      <c r="AI1" s="737"/>
      <c r="AJ1" s="737"/>
      <c r="AK1" s="827"/>
      <c r="AL1" s="827"/>
      <c r="AM1" s="827"/>
      <c r="AN1" s="827"/>
      <c r="AO1" s="827"/>
      <c r="AP1" s="827"/>
      <c r="AQ1" s="827"/>
      <c r="AR1" s="827"/>
      <c r="AS1" s="827"/>
      <c r="AT1" s="827"/>
      <c r="AU1" s="827"/>
      <c r="AV1" s="827"/>
    </row>
    <row r="2" spans="1:55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827"/>
      <c r="AL2" s="827"/>
      <c r="AM2" s="827"/>
      <c r="AN2" s="827"/>
      <c r="AO2" s="827"/>
      <c r="AP2" s="827"/>
      <c r="AQ2" s="827"/>
      <c r="AR2" s="827"/>
      <c r="AS2" s="827"/>
      <c r="AT2" s="827"/>
      <c r="AU2" s="827"/>
      <c r="AV2" s="827"/>
    </row>
    <row r="3" spans="1:55">
      <c r="A3" s="737" t="s">
        <v>376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828"/>
      <c r="AI3" s="828"/>
      <c r="AJ3" s="828"/>
      <c r="AK3" s="828"/>
      <c r="AL3" s="828"/>
      <c r="AM3" s="828"/>
      <c r="AN3" s="828"/>
      <c r="AO3" s="828"/>
      <c r="AP3" s="828"/>
      <c r="AQ3" s="828"/>
      <c r="AR3" s="828"/>
      <c r="AS3" s="828"/>
      <c r="AT3" s="828"/>
      <c r="AU3" s="828"/>
      <c r="AV3" s="828"/>
    </row>
    <row r="4" spans="1:55">
      <c r="A4" s="737" t="s">
        <v>377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28"/>
      <c r="AI4" s="828"/>
      <c r="AJ4" s="828"/>
      <c r="AK4" s="828"/>
      <c r="AL4" s="828"/>
      <c r="AM4" s="828"/>
      <c r="AN4" s="828"/>
      <c r="AO4" s="828"/>
      <c r="AP4" s="828"/>
      <c r="AQ4" s="828"/>
      <c r="AR4" s="828"/>
      <c r="AS4" s="828"/>
      <c r="AT4" s="828"/>
      <c r="AU4" s="828"/>
      <c r="AV4" s="828"/>
    </row>
    <row r="5" spans="1:55">
      <c r="A5" s="737" t="s">
        <v>378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28"/>
      <c r="X5" s="828"/>
      <c r="Y5" s="828"/>
      <c r="Z5" s="828"/>
      <c r="AA5" s="828"/>
      <c r="AB5" s="828"/>
      <c r="AC5" s="828"/>
      <c r="AD5" s="828"/>
      <c r="AE5" s="828"/>
      <c r="AF5" s="828"/>
      <c r="AG5" s="828"/>
      <c r="AH5" s="828"/>
      <c r="AI5" s="828"/>
      <c r="AJ5" s="828"/>
      <c r="AK5" s="828"/>
      <c r="AL5" s="828"/>
      <c r="AM5" s="828"/>
      <c r="AN5" s="828"/>
      <c r="AO5" s="828"/>
      <c r="AP5" s="828"/>
      <c r="AQ5" s="828"/>
      <c r="AR5" s="828"/>
      <c r="AS5" s="828"/>
      <c r="AT5" s="828"/>
      <c r="AU5" s="828"/>
      <c r="AV5" s="828"/>
    </row>
    <row r="6" spans="1:55" ht="18.75">
      <c r="A6" s="2"/>
      <c r="B6" s="2"/>
      <c r="C6" s="826" t="s">
        <v>432</v>
      </c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6"/>
      <c r="AR6" s="826"/>
      <c r="AS6" s="826"/>
      <c r="AT6" s="826"/>
      <c r="AU6" s="826"/>
      <c r="AV6" s="2"/>
    </row>
    <row r="7" spans="1:55" ht="13.5">
      <c r="A7" s="829" t="s">
        <v>379</v>
      </c>
      <c r="B7" s="829"/>
      <c r="C7" s="830" t="s">
        <v>462</v>
      </c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830"/>
      <c r="AI7" s="831"/>
      <c r="AJ7" s="831"/>
      <c r="AK7" s="831"/>
      <c r="AL7" s="831"/>
      <c r="AM7" s="831"/>
      <c r="AN7" s="831"/>
      <c r="AO7" s="831"/>
      <c r="AP7" s="831"/>
      <c r="AQ7" s="831"/>
      <c r="AR7" s="831"/>
      <c r="AS7" s="831"/>
      <c r="AT7" s="831"/>
      <c r="AU7" s="831"/>
      <c r="AV7" s="831"/>
    </row>
    <row r="8" spans="1:55" ht="14.25" thickBot="1">
      <c r="A8" s="829" t="s">
        <v>380</v>
      </c>
      <c r="B8" s="829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737"/>
      <c r="AD8" s="737"/>
      <c r="AE8" s="737"/>
      <c r="AF8" s="737"/>
      <c r="AG8" s="737"/>
      <c r="AH8" s="737"/>
      <c r="AI8" s="832"/>
      <c r="AJ8" s="832"/>
      <c r="AK8" s="832"/>
      <c r="AL8" s="832"/>
      <c r="AM8" s="832"/>
      <c r="AN8" s="832"/>
      <c r="AO8" s="832"/>
      <c r="AP8" s="832"/>
      <c r="AQ8" s="832"/>
      <c r="AR8" s="832"/>
      <c r="AS8" s="832"/>
      <c r="AT8" s="832"/>
      <c r="AU8" s="832"/>
      <c r="AV8" s="832"/>
    </row>
    <row r="9" spans="1:55" ht="24" customHeight="1" thickBot="1">
      <c r="A9" s="833" t="s">
        <v>13</v>
      </c>
      <c r="B9" s="835" t="s">
        <v>433</v>
      </c>
      <c r="C9" s="837" t="s">
        <v>614</v>
      </c>
      <c r="D9" s="837"/>
      <c r="E9" s="837"/>
      <c r="F9" s="837"/>
      <c r="G9" s="837"/>
      <c r="H9" s="837"/>
      <c r="I9" s="837"/>
      <c r="J9" s="837"/>
      <c r="K9" s="838" t="s">
        <v>615</v>
      </c>
      <c r="L9" s="839"/>
      <c r="M9" s="837"/>
      <c r="N9" s="837"/>
      <c r="O9" s="837"/>
      <c r="P9" s="837"/>
      <c r="Q9" s="837"/>
      <c r="R9" s="840"/>
      <c r="S9" s="841" t="s">
        <v>616</v>
      </c>
      <c r="T9" s="842"/>
      <c r="U9" s="842"/>
      <c r="V9" s="842"/>
      <c r="W9" s="842"/>
      <c r="X9" s="842"/>
      <c r="Y9" s="842"/>
      <c r="Z9" s="842"/>
      <c r="AA9" s="842"/>
      <c r="AB9" s="842"/>
      <c r="AC9" s="842"/>
      <c r="AD9" s="842"/>
      <c r="AE9" s="842"/>
      <c r="AF9" s="842"/>
      <c r="AG9" s="843" t="s">
        <v>617</v>
      </c>
      <c r="AH9" s="841"/>
      <c r="AI9" s="842"/>
      <c r="AJ9" s="842"/>
      <c r="AK9" s="842"/>
      <c r="AL9" s="842"/>
      <c r="AM9" s="842"/>
      <c r="AN9" s="842"/>
      <c r="AO9" s="842"/>
      <c r="AP9" s="842"/>
      <c r="AQ9" s="842"/>
      <c r="AR9" s="842"/>
      <c r="AS9" s="842"/>
      <c r="AT9" s="842"/>
      <c r="AU9" s="842"/>
      <c r="AV9" s="845" t="s">
        <v>409</v>
      </c>
    </row>
    <row r="10" spans="1:55" ht="30.75" customHeight="1" thickBot="1">
      <c r="A10" s="834"/>
      <c r="B10" s="836"/>
      <c r="C10" s="847">
        <v>53</v>
      </c>
      <c r="D10" s="847"/>
      <c r="E10" s="848">
        <v>58</v>
      </c>
      <c r="F10" s="849"/>
      <c r="G10" s="848">
        <v>63</v>
      </c>
      <c r="H10" s="847"/>
      <c r="I10" s="848" t="s">
        <v>463</v>
      </c>
      <c r="J10" s="847"/>
      <c r="K10" s="838">
        <v>53</v>
      </c>
      <c r="L10" s="845"/>
      <c r="M10" s="847">
        <v>58</v>
      </c>
      <c r="N10" s="849"/>
      <c r="O10" s="848">
        <v>63</v>
      </c>
      <c r="P10" s="847"/>
      <c r="Q10" s="848" t="s">
        <v>463</v>
      </c>
      <c r="R10" s="847"/>
      <c r="S10" s="844">
        <v>58</v>
      </c>
      <c r="T10" s="844"/>
      <c r="U10" s="850">
        <v>63</v>
      </c>
      <c r="V10" s="850"/>
      <c r="W10" s="844">
        <v>68</v>
      </c>
      <c r="X10" s="844"/>
      <c r="Y10" s="844">
        <v>73</v>
      </c>
      <c r="Z10" s="844"/>
      <c r="AA10" s="844">
        <v>78</v>
      </c>
      <c r="AB10" s="844"/>
      <c r="AC10" s="844">
        <v>85</v>
      </c>
      <c r="AD10" s="844"/>
      <c r="AE10" s="844" t="s">
        <v>464</v>
      </c>
      <c r="AF10" s="844"/>
      <c r="AG10" s="844">
        <v>58</v>
      </c>
      <c r="AH10" s="844"/>
      <c r="AI10" s="850">
        <v>63</v>
      </c>
      <c r="AJ10" s="850"/>
      <c r="AK10" s="844">
        <v>68</v>
      </c>
      <c r="AL10" s="844"/>
      <c r="AM10" s="844">
        <v>73</v>
      </c>
      <c r="AN10" s="844"/>
      <c r="AO10" s="844"/>
      <c r="AP10" s="844">
        <v>78</v>
      </c>
      <c r="AQ10" s="844"/>
      <c r="AR10" s="844">
        <v>85</v>
      </c>
      <c r="AS10" s="844"/>
      <c r="AT10" s="844" t="s">
        <v>464</v>
      </c>
      <c r="AU10" s="844"/>
      <c r="AV10" s="846"/>
    </row>
    <row r="11" spans="1:55" ht="21.95" customHeight="1" thickBot="1">
      <c r="A11" s="274">
        <v>1</v>
      </c>
      <c r="B11" s="691" t="s">
        <v>436</v>
      </c>
      <c r="C11" s="275"/>
      <c r="D11" s="275"/>
      <c r="E11" s="276"/>
      <c r="F11" s="275"/>
      <c r="G11" s="276"/>
      <c r="H11" s="275"/>
      <c r="I11" s="276"/>
      <c r="J11" s="275"/>
      <c r="K11" s="692"/>
      <c r="L11" s="693"/>
      <c r="M11" s="275"/>
      <c r="N11" s="275"/>
      <c r="O11" s="276">
        <v>20</v>
      </c>
      <c r="P11" s="693"/>
      <c r="Q11" s="276"/>
      <c r="R11" s="694"/>
      <c r="S11" s="275"/>
      <c r="T11" s="693"/>
      <c r="U11" s="276">
        <v>20</v>
      </c>
      <c r="V11" s="693"/>
      <c r="W11" s="276">
        <v>16</v>
      </c>
      <c r="X11" s="693">
        <v>19</v>
      </c>
      <c r="Y11" s="276">
        <v>20</v>
      </c>
      <c r="Z11" s="275"/>
      <c r="AA11" s="276"/>
      <c r="AB11" s="693"/>
      <c r="AC11" s="276">
        <v>20</v>
      </c>
      <c r="AD11" s="693"/>
      <c r="AE11" s="276"/>
      <c r="AF11" s="695"/>
      <c r="AG11" s="696"/>
      <c r="AH11" s="275"/>
      <c r="AI11" s="697">
        <v>15</v>
      </c>
      <c r="AJ11" s="275">
        <v>12</v>
      </c>
      <c r="AK11" s="697">
        <v>20</v>
      </c>
      <c r="AL11" s="693"/>
      <c r="AM11" s="697">
        <v>20</v>
      </c>
      <c r="AN11" s="698"/>
      <c r="AO11" s="275"/>
      <c r="AP11" s="697"/>
      <c r="AQ11" s="693"/>
      <c r="AR11" s="697">
        <v>20</v>
      </c>
      <c r="AS11" s="693"/>
      <c r="AT11" s="697"/>
      <c r="AU11" s="275"/>
      <c r="AV11" s="282">
        <f t="shared" ref="AV11:AV37" si="0">SUM(C11:AU11)</f>
        <v>202</v>
      </c>
    </row>
    <row r="12" spans="1:55" ht="21.95" customHeight="1" thickBot="1">
      <c r="A12" s="283">
        <f>A11+1</f>
        <v>2</v>
      </c>
      <c r="B12" s="334" t="s">
        <v>445</v>
      </c>
      <c r="C12" s="279"/>
      <c r="D12" s="279"/>
      <c r="E12" s="280">
        <v>16</v>
      </c>
      <c r="F12" s="279"/>
      <c r="G12" s="280"/>
      <c r="H12" s="279"/>
      <c r="I12" s="280"/>
      <c r="J12" s="279"/>
      <c r="K12" s="277"/>
      <c r="L12" s="278"/>
      <c r="M12" s="279">
        <v>20</v>
      </c>
      <c r="N12" s="279"/>
      <c r="O12" s="280"/>
      <c r="P12" s="278"/>
      <c r="Q12" s="280"/>
      <c r="R12" s="281"/>
      <c r="S12" s="285"/>
      <c r="T12" s="286"/>
      <c r="U12" s="287"/>
      <c r="V12" s="286"/>
      <c r="W12" s="287">
        <v>15</v>
      </c>
      <c r="X12" s="286"/>
      <c r="Y12" s="287">
        <v>16</v>
      </c>
      <c r="Z12" s="285">
        <v>15</v>
      </c>
      <c r="AA12" s="287">
        <v>16</v>
      </c>
      <c r="AB12" s="286">
        <v>14</v>
      </c>
      <c r="AC12" s="287"/>
      <c r="AD12" s="286"/>
      <c r="AE12" s="287"/>
      <c r="AF12" s="651"/>
      <c r="AG12" s="288"/>
      <c r="AH12" s="285"/>
      <c r="AI12" s="289"/>
      <c r="AJ12" s="285"/>
      <c r="AK12" s="289">
        <v>15</v>
      </c>
      <c r="AL12" s="286"/>
      <c r="AM12" s="289">
        <v>18</v>
      </c>
      <c r="AN12" s="619"/>
      <c r="AO12" s="285"/>
      <c r="AP12" s="289">
        <v>18</v>
      </c>
      <c r="AQ12" s="286"/>
      <c r="AR12" s="289">
        <v>18</v>
      </c>
      <c r="AS12" s="286"/>
      <c r="AT12" s="289">
        <v>15</v>
      </c>
      <c r="AU12" s="285"/>
      <c r="AV12" s="282">
        <f t="shared" si="0"/>
        <v>196</v>
      </c>
    </row>
    <row r="13" spans="1:55" ht="21.95" customHeight="1" thickBot="1">
      <c r="A13" s="283">
        <f t="shared" ref="A13:A45" si="1">A12+1</f>
        <v>3</v>
      </c>
      <c r="B13" s="284" t="s">
        <v>434</v>
      </c>
      <c r="C13" s="279"/>
      <c r="D13" s="279"/>
      <c r="E13" s="280"/>
      <c r="F13" s="279"/>
      <c r="G13" s="280">
        <v>16</v>
      </c>
      <c r="H13" s="279"/>
      <c r="I13" s="280"/>
      <c r="J13" s="279"/>
      <c r="K13" s="277"/>
      <c r="L13" s="278"/>
      <c r="M13" s="279"/>
      <c r="N13" s="279"/>
      <c r="O13" s="280">
        <v>18</v>
      </c>
      <c r="P13" s="278"/>
      <c r="Q13" s="280"/>
      <c r="R13" s="281"/>
      <c r="S13" s="285">
        <v>18</v>
      </c>
      <c r="T13" s="286"/>
      <c r="U13" s="287">
        <v>14</v>
      </c>
      <c r="V13" s="286"/>
      <c r="W13" s="287">
        <v>13</v>
      </c>
      <c r="X13" s="286"/>
      <c r="Y13" s="287">
        <v>14</v>
      </c>
      <c r="Z13" s="285"/>
      <c r="AA13" s="287">
        <v>18</v>
      </c>
      <c r="AB13" s="286"/>
      <c r="AC13" s="287"/>
      <c r="AD13" s="286"/>
      <c r="AE13" s="287"/>
      <c r="AF13" s="651"/>
      <c r="AG13" s="288">
        <v>16</v>
      </c>
      <c r="AH13" s="285"/>
      <c r="AI13" s="289">
        <v>18</v>
      </c>
      <c r="AJ13" s="285"/>
      <c r="AK13" s="289"/>
      <c r="AL13" s="651"/>
      <c r="AM13" s="289">
        <v>16</v>
      </c>
      <c r="AN13" s="619"/>
      <c r="AO13" s="285"/>
      <c r="AP13" s="289">
        <v>15</v>
      </c>
      <c r="AQ13" s="286"/>
      <c r="AR13" s="289"/>
      <c r="AS13" s="286"/>
      <c r="AT13" s="289">
        <v>18</v>
      </c>
      <c r="AU13" s="285"/>
      <c r="AV13" s="282">
        <f t="shared" si="0"/>
        <v>194</v>
      </c>
    </row>
    <row r="14" spans="1:55" ht="21.95" customHeight="1" thickBot="1">
      <c r="A14" s="283">
        <f t="shared" si="1"/>
        <v>4</v>
      </c>
      <c r="B14" s="284" t="s">
        <v>455</v>
      </c>
      <c r="C14" s="279"/>
      <c r="D14" s="279"/>
      <c r="E14" s="280">
        <v>15</v>
      </c>
      <c r="F14" s="279"/>
      <c r="G14" s="280"/>
      <c r="H14" s="279"/>
      <c r="I14" s="280"/>
      <c r="J14" s="279"/>
      <c r="K14" s="277"/>
      <c r="L14" s="278"/>
      <c r="M14" s="279">
        <v>18</v>
      </c>
      <c r="N14" s="279"/>
      <c r="O14" s="280"/>
      <c r="P14" s="278"/>
      <c r="Q14" s="280"/>
      <c r="R14" s="281"/>
      <c r="S14" s="285"/>
      <c r="T14" s="286"/>
      <c r="U14" s="287"/>
      <c r="V14" s="286"/>
      <c r="W14" s="287"/>
      <c r="X14" s="286"/>
      <c r="Y14" s="287">
        <v>9</v>
      </c>
      <c r="Z14" s="285"/>
      <c r="AA14" s="287">
        <v>13</v>
      </c>
      <c r="AB14" s="286">
        <v>8</v>
      </c>
      <c r="AC14" s="287"/>
      <c r="AD14" s="286"/>
      <c r="AE14" s="287">
        <v>14</v>
      </c>
      <c r="AF14" s="651">
        <v>12</v>
      </c>
      <c r="AG14" s="288">
        <v>12</v>
      </c>
      <c r="AH14" s="285"/>
      <c r="AI14" s="289"/>
      <c r="AJ14" s="285"/>
      <c r="AK14" s="289"/>
      <c r="AL14" s="286"/>
      <c r="AM14" s="289">
        <v>15</v>
      </c>
      <c r="AN14" s="619"/>
      <c r="AO14" s="285">
        <v>14</v>
      </c>
      <c r="AP14" s="292">
        <v>16</v>
      </c>
      <c r="AQ14" s="286"/>
      <c r="AR14" s="289"/>
      <c r="AS14" s="286"/>
      <c r="AT14" s="289"/>
      <c r="AU14" s="285">
        <v>14</v>
      </c>
      <c r="AV14" s="282">
        <f t="shared" si="0"/>
        <v>160</v>
      </c>
    </row>
    <row r="15" spans="1:55" ht="21.95" customHeight="1" thickBot="1">
      <c r="A15" s="283">
        <f t="shared" si="1"/>
        <v>5</v>
      </c>
      <c r="B15" s="284" t="s">
        <v>443</v>
      </c>
      <c r="C15" s="279">
        <v>18</v>
      </c>
      <c r="D15" s="279"/>
      <c r="E15" s="280"/>
      <c r="F15" s="279"/>
      <c r="G15" s="280"/>
      <c r="H15" s="279"/>
      <c r="I15" s="280"/>
      <c r="J15" s="279"/>
      <c r="K15" s="277">
        <v>18</v>
      </c>
      <c r="L15" s="278"/>
      <c r="M15" s="279"/>
      <c r="N15" s="279"/>
      <c r="O15" s="280"/>
      <c r="P15" s="278"/>
      <c r="Q15" s="280"/>
      <c r="R15" s="281"/>
      <c r="S15" s="285">
        <v>16</v>
      </c>
      <c r="T15" s="286"/>
      <c r="U15" s="287"/>
      <c r="V15" s="286"/>
      <c r="W15" s="287">
        <v>14</v>
      </c>
      <c r="X15" s="286"/>
      <c r="Y15" s="287">
        <v>10</v>
      </c>
      <c r="Z15" s="285"/>
      <c r="AA15" s="287">
        <v>12</v>
      </c>
      <c r="AB15" s="286"/>
      <c r="AC15" s="287">
        <v>14</v>
      </c>
      <c r="AD15" s="286"/>
      <c r="AE15" s="287"/>
      <c r="AF15" s="651"/>
      <c r="AG15" s="288">
        <v>11</v>
      </c>
      <c r="AH15" s="285"/>
      <c r="AI15" s="289"/>
      <c r="AJ15" s="285"/>
      <c r="AK15" s="289">
        <v>14</v>
      </c>
      <c r="AL15" s="286"/>
      <c r="AM15" s="289">
        <v>3</v>
      </c>
      <c r="AN15" s="619"/>
      <c r="AO15" s="285"/>
      <c r="AP15" s="289">
        <v>8</v>
      </c>
      <c r="AQ15" s="286"/>
      <c r="AR15" s="289">
        <v>16</v>
      </c>
      <c r="AS15" s="286"/>
      <c r="AT15" s="289"/>
      <c r="AU15" s="285"/>
      <c r="AV15" s="282">
        <f t="shared" si="0"/>
        <v>154</v>
      </c>
      <c r="BC15" s="290"/>
    </row>
    <row r="16" spans="1:55" ht="21.95" customHeight="1" thickBot="1">
      <c r="A16" s="283">
        <f t="shared" si="1"/>
        <v>6</v>
      </c>
      <c r="B16" s="284" t="s">
        <v>459</v>
      </c>
      <c r="C16" s="279"/>
      <c r="D16" s="279"/>
      <c r="E16" s="280"/>
      <c r="F16" s="279"/>
      <c r="G16" s="280"/>
      <c r="H16" s="279"/>
      <c r="I16" s="280"/>
      <c r="J16" s="279"/>
      <c r="K16" s="277"/>
      <c r="L16" s="278"/>
      <c r="M16" s="279"/>
      <c r="N16" s="279"/>
      <c r="O16" s="280"/>
      <c r="P16" s="278"/>
      <c r="Q16" s="280"/>
      <c r="R16" s="281"/>
      <c r="S16" s="285"/>
      <c r="T16" s="286"/>
      <c r="U16" s="287">
        <v>12</v>
      </c>
      <c r="V16" s="286"/>
      <c r="W16" s="287">
        <v>20</v>
      </c>
      <c r="X16" s="286">
        <v>6</v>
      </c>
      <c r="Y16" s="287"/>
      <c r="Z16" s="285"/>
      <c r="AA16" s="287">
        <v>7</v>
      </c>
      <c r="AB16" s="286"/>
      <c r="AC16" s="287">
        <v>11</v>
      </c>
      <c r="AD16" s="286"/>
      <c r="AE16" s="287"/>
      <c r="AF16" s="651"/>
      <c r="AG16" s="288">
        <v>20</v>
      </c>
      <c r="AH16" s="285"/>
      <c r="AI16" s="289"/>
      <c r="AJ16" s="285"/>
      <c r="AK16" s="289">
        <v>18</v>
      </c>
      <c r="AL16" s="286"/>
      <c r="AM16" s="289">
        <v>4</v>
      </c>
      <c r="AN16" s="619"/>
      <c r="AO16" s="285"/>
      <c r="AP16" s="289"/>
      <c r="AQ16" s="286"/>
      <c r="AR16" s="289">
        <v>15</v>
      </c>
      <c r="AS16" s="286"/>
      <c r="AT16" s="289">
        <v>9</v>
      </c>
      <c r="AU16" s="285">
        <v>13</v>
      </c>
      <c r="AV16" s="282">
        <f t="shared" si="0"/>
        <v>135</v>
      </c>
    </row>
    <row r="17" spans="1:48" ht="21.95" customHeight="1" thickBot="1">
      <c r="A17" s="283">
        <f t="shared" si="1"/>
        <v>7</v>
      </c>
      <c r="B17" s="284" t="s">
        <v>448</v>
      </c>
      <c r="C17" s="279">
        <v>14</v>
      </c>
      <c r="D17" s="279"/>
      <c r="E17" s="280"/>
      <c r="F17" s="279"/>
      <c r="G17" s="280"/>
      <c r="H17" s="279"/>
      <c r="I17" s="280"/>
      <c r="J17" s="279"/>
      <c r="K17" s="277"/>
      <c r="L17" s="278"/>
      <c r="M17" s="279"/>
      <c r="N17" s="279"/>
      <c r="O17" s="280">
        <v>16</v>
      </c>
      <c r="P17" s="278"/>
      <c r="Q17" s="280"/>
      <c r="R17" s="281"/>
      <c r="S17" s="285"/>
      <c r="T17" s="286"/>
      <c r="U17" s="287">
        <v>18</v>
      </c>
      <c r="V17" s="286"/>
      <c r="W17" s="287"/>
      <c r="X17" s="286"/>
      <c r="Y17" s="287"/>
      <c r="Z17" s="285"/>
      <c r="AA17" s="287">
        <v>20</v>
      </c>
      <c r="AB17" s="286"/>
      <c r="AC17" s="287"/>
      <c r="AD17" s="286"/>
      <c r="AE17" s="287">
        <v>18</v>
      </c>
      <c r="AF17" s="651"/>
      <c r="AG17" s="288"/>
      <c r="AH17" s="285"/>
      <c r="AI17" s="289">
        <v>16</v>
      </c>
      <c r="AJ17" s="285"/>
      <c r="AK17" s="289">
        <v>16</v>
      </c>
      <c r="AL17" s="286">
        <v>12</v>
      </c>
      <c r="AM17" s="289"/>
      <c r="AN17" s="619"/>
      <c r="AO17" s="285"/>
      <c r="AP17" s="289"/>
      <c r="AQ17" s="286"/>
      <c r="AR17" s="289"/>
      <c r="AS17" s="286"/>
      <c r="AT17" s="289"/>
      <c r="AU17" s="285"/>
      <c r="AV17" s="282">
        <f t="shared" si="0"/>
        <v>130</v>
      </c>
    </row>
    <row r="18" spans="1:48" ht="21.95" customHeight="1" thickBot="1">
      <c r="A18" s="283">
        <f t="shared" si="1"/>
        <v>8</v>
      </c>
      <c r="B18" s="284" t="s">
        <v>447</v>
      </c>
      <c r="C18" s="279"/>
      <c r="D18" s="279"/>
      <c r="E18" s="280"/>
      <c r="F18" s="279"/>
      <c r="G18" s="280">
        <v>18</v>
      </c>
      <c r="H18" s="279"/>
      <c r="I18" s="280"/>
      <c r="J18" s="279"/>
      <c r="K18" s="277">
        <v>16</v>
      </c>
      <c r="L18" s="278"/>
      <c r="M18" s="279"/>
      <c r="N18" s="279"/>
      <c r="O18" s="280"/>
      <c r="P18" s="278"/>
      <c r="Q18" s="280"/>
      <c r="R18" s="281"/>
      <c r="S18" s="285">
        <v>15</v>
      </c>
      <c r="T18" s="286"/>
      <c r="U18" s="287">
        <v>15</v>
      </c>
      <c r="V18" s="286">
        <v>13</v>
      </c>
      <c r="W18" s="287"/>
      <c r="X18" s="286"/>
      <c r="Y18" s="287">
        <v>11</v>
      </c>
      <c r="Z18" s="285"/>
      <c r="AA18" s="287">
        <v>6</v>
      </c>
      <c r="AB18" s="286"/>
      <c r="AC18" s="287"/>
      <c r="AD18" s="286"/>
      <c r="AE18" s="287"/>
      <c r="AF18" s="651"/>
      <c r="AG18" s="288">
        <v>10</v>
      </c>
      <c r="AH18" s="285"/>
      <c r="AI18" s="289"/>
      <c r="AJ18" s="285">
        <v>11</v>
      </c>
      <c r="AK18" s="289">
        <v>3</v>
      </c>
      <c r="AL18" s="286">
        <v>1</v>
      </c>
      <c r="AM18" s="289">
        <v>11</v>
      </c>
      <c r="AN18" s="619"/>
      <c r="AO18" s="285"/>
      <c r="AP18" s="289"/>
      <c r="AQ18" s="286"/>
      <c r="AR18" s="289"/>
      <c r="AS18" s="286"/>
      <c r="AT18" s="289"/>
      <c r="AU18" s="285"/>
      <c r="AV18" s="282">
        <f t="shared" si="0"/>
        <v>130</v>
      </c>
    </row>
    <row r="19" spans="1:48" ht="21.95" customHeight="1" thickBot="1">
      <c r="A19" s="283">
        <f t="shared" si="1"/>
        <v>9</v>
      </c>
      <c r="B19" s="284" t="s">
        <v>437</v>
      </c>
      <c r="C19" s="279"/>
      <c r="D19" s="279"/>
      <c r="E19" s="280"/>
      <c r="F19" s="279"/>
      <c r="G19" s="280"/>
      <c r="H19" s="279"/>
      <c r="I19" s="280">
        <v>18</v>
      </c>
      <c r="J19" s="279"/>
      <c r="K19" s="277"/>
      <c r="L19" s="278"/>
      <c r="M19" s="279"/>
      <c r="N19" s="279"/>
      <c r="O19" s="280"/>
      <c r="P19" s="278"/>
      <c r="Q19" s="280"/>
      <c r="R19" s="281"/>
      <c r="S19" s="285"/>
      <c r="T19" s="286"/>
      <c r="U19" s="287">
        <v>16</v>
      </c>
      <c r="V19" s="286"/>
      <c r="W19" s="287">
        <v>18</v>
      </c>
      <c r="X19" s="286">
        <v>4</v>
      </c>
      <c r="Y19" s="287"/>
      <c r="Z19" s="285"/>
      <c r="AA19" s="287"/>
      <c r="AB19" s="286"/>
      <c r="AC19" s="287">
        <v>18</v>
      </c>
      <c r="AD19" s="286"/>
      <c r="AE19" s="287">
        <v>13</v>
      </c>
      <c r="AF19" s="651"/>
      <c r="AG19" s="288">
        <v>13</v>
      </c>
      <c r="AH19" s="285"/>
      <c r="AI19" s="289"/>
      <c r="AJ19" s="285"/>
      <c r="AK19" s="289">
        <v>7</v>
      </c>
      <c r="AL19" s="286">
        <v>9</v>
      </c>
      <c r="AM19" s="289"/>
      <c r="AN19" s="619"/>
      <c r="AO19" s="285"/>
      <c r="AP19" s="289"/>
      <c r="AQ19" s="286"/>
      <c r="AR19" s="289"/>
      <c r="AS19" s="286"/>
      <c r="AT19" s="289"/>
      <c r="AU19" s="285"/>
      <c r="AV19" s="282">
        <f t="shared" si="0"/>
        <v>116</v>
      </c>
    </row>
    <row r="20" spans="1:48" ht="21.95" customHeight="1" thickBot="1">
      <c r="A20" s="283">
        <f t="shared" si="1"/>
        <v>10</v>
      </c>
      <c r="B20" s="291" t="s">
        <v>440</v>
      </c>
      <c r="C20" s="279"/>
      <c r="D20" s="279"/>
      <c r="E20" s="280"/>
      <c r="F20" s="279"/>
      <c r="G20" s="280"/>
      <c r="H20" s="279"/>
      <c r="I20" s="280">
        <v>20</v>
      </c>
      <c r="J20" s="279"/>
      <c r="K20" s="277"/>
      <c r="L20" s="278"/>
      <c r="M20" s="279"/>
      <c r="N20" s="279"/>
      <c r="O20" s="280"/>
      <c r="P20" s="278"/>
      <c r="Q20" s="280">
        <v>20</v>
      </c>
      <c r="R20" s="281"/>
      <c r="S20" s="285"/>
      <c r="T20" s="286"/>
      <c r="U20" s="287"/>
      <c r="V20" s="286"/>
      <c r="W20" s="287">
        <v>7</v>
      </c>
      <c r="X20" s="286"/>
      <c r="Y20" s="287"/>
      <c r="Z20" s="285"/>
      <c r="AA20" s="287"/>
      <c r="AB20" s="286"/>
      <c r="AC20" s="287"/>
      <c r="AD20" s="286"/>
      <c r="AE20" s="287">
        <v>16</v>
      </c>
      <c r="AF20" s="651"/>
      <c r="AG20" s="288"/>
      <c r="AH20" s="285"/>
      <c r="AI20" s="289">
        <v>20</v>
      </c>
      <c r="AJ20" s="285"/>
      <c r="AK20" s="289"/>
      <c r="AL20" s="286"/>
      <c r="AM20" s="289"/>
      <c r="AN20" s="619"/>
      <c r="AO20" s="285"/>
      <c r="AP20" s="289"/>
      <c r="AQ20" s="286"/>
      <c r="AR20" s="289"/>
      <c r="AS20" s="286"/>
      <c r="AT20" s="289">
        <v>16</v>
      </c>
      <c r="AU20" s="285">
        <v>11</v>
      </c>
      <c r="AV20" s="282">
        <f t="shared" si="0"/>
        <v>110</v>
      </c>
    </row>
    <row r="21" spans="1:48" ht="21.95" customHeight="1" thickBot="1">
      <c r="A21" s="283">
        <f t="shared" si="1"/>
        <v>11</v>
      </c>
      <c r="B21" s="284" t="s">
        <v>442</v>
      </c>
      <c r="C21" s="279"/>
      <c r="D21" s="279"/>
      <c r="E21" s="280">
        <v>20</v>
      </c>
      <c r="F21" s="279"/>
      <c r="G21" s="280">
        <v>15</v>
      </c>
      <c r="H21" s="279"/>
      <c r="I21" s="280"/>
      <c r="J21" s="279"/>
      <c r="K21" s="277"/>
      <c r="L21" s="278"/>
      <c r="M21" s="279"/>
      <c r="N21" s="279"/>
      <c r="O21" s="280"/>
      <c r="P21" s="278"/>
      <c r="Q21" s="280"/>
      <c r="R21" s="281"/>
      <c r="S21" s="285"/>
      <c r="T21" s="286"/>
      <c r="U21" s="287"/>
      <c r="V21" s="286"/>
      <c r="W21" s="287"/>
      <c r="X21" s="286"/>
      <c r="Y21" s="287"/>
      <c r="Z21" s="285"/>
      <c r="AA21" s="287"/>
      <c r="AB21" s="286"/>
      <c r="AC21" s="287"/>
      <c r="AD21" s="286"/>
      <c r="AE21" s="287">
        <v>20</v>
      </c>
      <c r="AF21" s="651"/>
      <c r="AG21" s="288"/>
      <c r="AH21" s="285"/>
      <c r="AI21" s="289"/>
      <c r="AJ21" s="285"/>
      <c r="AK21" s="289"/>
      <c r="AL21" s="286">
        <v>8</v>
      </c>
      <c r="AM21" s="289"/>
      <c r="AN21" s="619"/>
      <c r="AO21" s="285"/>
      <c r="AP21" s="289"/>
      <c r="AQ21" s="286"/>
      <c r="AR21" s="289">
        <v>12</v>
      </c>
      <c r="AS21" s="286"/>
      <c r="AT21" s="289">
        <v>20</v>
      </c>
      <c r="AU21" s="285"/>
      <c r="AV21" s="282">
        <f t="shared" si="0"/>
        <v>95</v>
      </c>
    </row>
    <row r="22" spans="1:48" ht="21.95" customHeight="1" thickBot="1">
      <c r="A22" s="283">
        <f t="shared" si="1"/>
        <v>12</v>
      </c>
      <c r="B22" s="333" t="s">
        <v>446</v>
      </c>
      <c r="C22" s="279">
        <v>15</v>
      </c>
      <c r="D22" s="279"/>
      <c r="E22" s="280"/>
      <c r="F22" s="279"/>
      <c r="G22" s="280"/>
      <c r="H22" s="279"/>
      <c r="I22" s="280"/>
      <c r="J22" s="279"/>
      <c r="K22" s="277"/>
      <c r="L22" s="278"/>
      <c r="M22" s="279"/>
      <c r="N22" s="279"/>
      <c r="O22" s="280"/>
      <c r="P22" s="278"/>
      <c r="Q22" s="280">
        <v>18</v>
      </c>
      <c r="R22" s="281"/>
      <c r="S22" s="285"/>
      <c r="T22" s="286"/>
      <c r="U22" s="287"/>
      <c r="V22" s="286"/>
      <c r="W22" s="287"/>
      <c r="X22" s="286"/>
      <c r="Y22" s="287"/>
      <c r="Z22" s="285"/>
      <c r="AA22" s="287">
        <v>11</v>
      </c>
      <c r="AB22" s="286"/>
      <c r="AC22" s="287">
        <v>12</v>
      </c>
      <c r="AD22" s="286"/>
      <c r="AE22" s="287"/>
      <c r="AF22" s="651"/>
      <c r="AG22" s="288">
        <v>14</v>
      </c>
      <c r="AH22" s="285"/>
      <c r="AI22" s="289"/>
      <c r="AJ22" s="285"/>
      <c r="AK22" s="289">
        <v>6</v>
      </c>
      <c r="AL22" s="286"/>
      <c r="AM22" s="289"/>
      <c r="AN22" s="619"/>
      <c r="AO22" s="285"/>
      <c r="AP22" s="289"/>
      <c r="AQ22" s="286"/>
      <c r="AR22" s="289">
        <v>8</v>
      </c>
      <c r="AS22" s="286"/>
      <c r="AT22" s="289"/>
      <c r="AU22" s="285"/>
      <c r="AV22" s="282">
        <f t="shared" si="0"/>
        <v>84</v>
      </c>
    </row>
    <row r="23" spans="1:48" ht="21.95" customHeight="1" thickBot="1">
      <c r="A23" s="283">
        <f t="shared" si="1"/>
        <v>13</v>
      </c>
      <c r="B23" s="284" t="s">
        <v>457</v>
      </c>
      <c r="C23" s="279"/>
      <c r="D23" s="279"/>
      <c r="E23" s="280"/>
      <c r="F23" s="279"/>
      <c r="G23" s="280"/>
      <c r="H23" s="279"/>
      <c r="I23" s="280"/>
      <c r="J23" s="279"/>
      <c r="K23" s="277">
        <v>20</v>
      </c>
      <c r="L23" s="278"/>
      <c r="M23" s="279"/>
      <c r="N23" s="279"/>
      <c r="O23" s="280"/>
      <c r="P23" s="278"/>
      <c r="Q23" s="280"/>
      <c r="R23" s="281"/>
      <c r="S23" s="285"/>
      <c r="T23" s="286"/>
      <c r="U23" s="287"/>
      <c r="V23" s="286"/>
      <c r="W23" s="287"/>
      <c r="X23" s="286"/>
      <c r="Y23" s="287"/>
      <c r="Z23" s="285"/>
      <c r="AA23" s="287"/>
      <c r="AB23" s="286"/>
      <c r="AC23" s="287"/>
      <c r="AD23" s="286"/>
      <c r="AE23" s="287">
        <v>15</v>
      </c>
      <c r="AF23" s="651">
        <v>11</v>
      </c>
      <c r="AG23" s="288"/>
      <c r="AH23" s="285"/>
      <c r="AI23" s="289"/>
      <c r="AJ23" s="285"/>
      <c r="AK23" s="289">
        <v>5</v>
      </c>
      <c r="AL23" s="286"/>
      <c r="AM23" s="289"/>
      <c r="AN23" s="619"/>
      <c r="AO23" s="285"/>
      <c r="AP23" s="289"/>
      <c r="AQ23" s="286"/>
      <c r="AR23" s="289"/>
      <c r="AS23" s="286"/>
      <c r="AT23" s="289">
        <v>6</v>
      </c>
      <c r="AU23" s="285">
        <v>12</v>
      </c>
      <c r="AV23" s="282">
        <f t="shared" si="0"/>
        <v>69</v>
      </c>
    </row>
    <row r="24" spans="1:48" ht="21.95" customHeight="1" thickBot="1">
      <c r="A24" s="283">
        <f t="shared" si="1"/>
        <v>14</v>
      </c>
      <c r="B24" s="291" t="s">
        <v>458</v>
      </c>
      <c r="C24" s="279">
        <v>16</v>
      </c>
      <c r="D24" s="279"/>
      <c r="E24" s="280"/>
      <c r="F24" s="279"/>
      <c r="G24" s="280"/>
      <c r="H24" s="279"/>
      <c r="I24" s="280">
        <v>15</v>
      </c>
      <c r="J24" s="279"/>
      <c r="K24" s="277"/>
      <c r="L24" s="278"/>
      <c r="M24" s="279"/>
      <c r="N24" s="279"/>
      <c r="O24" s="280"/>
      <c r="P24" s="278"/>
      <c r="Q24" s="280"/>
      <c r="R24" s="281"/>
      <c r="S24" s="285"/>
      <c r="T24" s="286"/>
      <c r="U24" s="287"/>
      <c r="V24" s="286"/>
      <c r="W24" s="287">
        <v>3</v>
      </c>
      <c r="X24" s="286"/>
      <c r="Y24" s="287"/>
      <c r="Z24" s="285"/>
      <c r="AA24" s="287"/>
      <c r="AB24" s="286"/>
      <c r="AC24" s="287"/>
      <c r="AD24" s="286"/>
      <c r="AE24" s="287"/>
      <c r="AF24" s="651"/>
      <c r="AG24" s="288"/>
      <c r="AH24" s="285"/>
      <c r="AI24" s="289">
        <v>13</v>
      </c>
      <c r="AJ24" s="285"/>
      <c r="AK24" s="289"/>
      <c r="AL24" s="286"/>
      <c r="AM24" s="289"/>
      <c r="AN24" s="619">
        <v>9</v>
      </c>
      <c r="AO24" s="285"/>
      <c r="AP24" s="289"/>
      <c r="AQ24" s="286"/>
      <c r="AR24" s="289">
        <v>11</v>
      </c>
      <c r="AS24" s="286"/>
      <c r="AT24" s="289"/>
      <c r="AU24" s="285"/>
      <c r="AV24" s="282">
        <f t="shared" si="0"/>
        <v>67</v>
      </c>
    </row>
    <row r="25" spans="1:48" ht="21.95" customHeight="1" thickBot="1">
      <c r="A25" s="283">
        <f t="shared" si="1"/>
        <v>15</v>
      </c>
      <c r="B25" s="647" t="s">
        <v>452</v>
      </c>
      <c r="C25" s="279">
        <v>20</v>
      </c>
      <c r="D25" s="279"/>
      <c r="E25" s="280"/>
      <c r="F25" s="279"/>
      <c r="G25" s="280"/>
      <c r="H25" s="279"/>
      <c r="I25" s="280"/>
      <c r="J25" s="279"/>
      <c r="K25" s="277"/>
      <c r="L25" s="278"/>
      <c r="M25" s="279"/>
      <c r="N25" s="279"/>
      <c r="O25" s="280"/>
      <c r="P25" s="278"/>
      <c r="Q25" s="280">
        <v>15</v>
      </c>
      <c r="R25" s="281"/>
      <c r="S25" s="285"/>
      <c r="T25" s="286"/>
      <c r="U25" s="287"/>
      <c r="V25" s="286"/>
      <c r="W25" s="287"/>
      <c r="X25" s="286"/>
      <c r="Y25" s="287"/>
      <c r="Z25" s="285"/>
      <c r="AA25" s="287"/>
      <c r="AB25" s="286"/>
      <c r="AC25" s="287">
        <v>15</v>
      </c>
      <c r="AD25" s="286"/>
      <c r="AE25" s="287"/>
      <c r="AF25" s="651"/>
      <c r="AG25" s="288"/>
      <c r="AH25" s="285"/>
      <c r="AI25" s="289"/>
      <c r="AJ25" s="285"/>
      <c r="AK25" s="289"/>
      <c r="AL25" s="286"/>
      <c r="AM25" s="289"/>
      <c r="AN25" s="619"/>
      <c r="AO25" s="285"/>
      <c r="AP25" s="289"/>
      <c r="AQ25" s="286"/>
      <c r="AR25" s="289">
        <v>13</v>
      </c>
      <c r="AS25" s="286"/>
      <c r="AT25" s="289"/>
      <c r="AU25" s="285"/>
      <c r="AV25" s="282">
        <f t="shared" si="0"/>
        <v>63</v>
      </c>
    </row>
    <row r="26" spans="1:48" ht="21.95" customHeight="1" thickBot="1">
      <c r="A26" s="283">
        <f t="shared" si="1"/>
        <v>16</v>
      </c>
      <c r="B26" s="284" t="s">
        <v>441</v>
      </c>
      <c r="C26" s="279"/>
      <c r="D26" s="279"/>
      <c r="E26" s="280">
        <v>18</v>
      </c>
      <c r="F26" s="279"/>
      <c r="G26" s="280"/>
      <c r="H26" s="279"/>
      <c r="I26" s="280"/>
      <c r="J26" s="279"/>
      <c r="K26" s="277"/>
      <c r="L26" s="278"/>
      <c r="M26" s="279"/>
      <c r="N26" s="279"/>
      <c r="O26" s="280"/>
      <c r="P26" s="278"/>
      <c r="Q26" s="280"/>
      <c r="R26" s="281"/>
      <c r="S26" s="285"/>
      <c r="T26" s="286"/>
      <c r="U26" s="287"/>
      <c r="V26" s="286"/>
      <c r="W26" s="287">
        <v>12</v>
      </c>
      <c r="X26" s="286"/>
      <c r="Y26" s="287">
        <v>12</v>
      </c>
      <c r="Z26" s="285"/>
      <c r="AA26" s="287"/>
      <c r="AB26" s="286"/>
      <c r="AC26" s="287"/>
      <c r="AD26" s="286"/>
      <c r="AE26" s="287"/>
      <c r="AF26" s="651"/>
      <c r="AG26" s="288"/>
      <c r="AH26" s="285"/>
      <c r="AI26" s="289"/>
      <c r="AJ26" s="285"/>
      <c r="AK26" s="289"/>
      <c r="AL26" s="286">
        <v>10</v>
      </c>
      <c r="AM26" s="289"/>
      <c r="AN26" s="619"/>
      <c r="AO26" s="285"/>
      <c r="AP26" s="289"/>
      <c r="AQ26" s="286"/>
      <c r="AR26" s="289"/>
      <c r="AS26" s="286"/>
      <c r="AT26" s="289"/>
      <c r="AU26" s="285"/>
      <c r="AV26" s="282">
        <f t="shared" ref="AV26:AV33" si="2">SUM(C26:AU26)</f>
        <v>52</v>
      </c>
    </row>
    <row r="27" spans="1:48" ht="21.95" customHeight="1" thickBot="1">
      <c r="A27" s="283">
        <f t="shared" si="1"/>
        <v>17</v>
      </c>
      <c r="B27" s="291" t="s">
        <v>444</v>
      </c>
      <c r="C27" s="279"/>
      <c r="D27" s="279"/>
      <c r="E27" s="280"/>
      <c r="F27" s="279"/>
      <c r="G27" s="280"/>
      <c r="H27" s="279"/>
      <c r="I27" s="280">
        <v>16</v>
      </c>
      <c r="J27" s="279"/>
      <c r="K27" s="277"/>
      <c r="L27" s="278"/>
      <c r="M27" s="279"/>
      <c r="N27" s="279"/>
      <c r="O27" s="280"/>
      <c r="P27" s="278"/>
      <c r="Q27" s="280"/>
      <c r="R27" s="281"/>
      <c r="S27" s="285"/>
      <c r="T27" s="286"/>
      <c r="U27" s="287"/>
      <c r="V27" s="286"/>
      <c r="W27" s="287"/>
      <c r="X27" s="286"/>
      <c r="Y27" s="287"/>
      <c r="Z27" s="285"/>
      <c r="AA27" s="287"/>
      <c r="AB27" s="286"/>
      <c r="AC27" s="287">
        <v>16</v>
      </c>
      <c r="AD27" s="286"/>
      <c r="AE27" s="287"/>
      <c r="AF27" s="651"/>
      <c r="AG27" s="288">
        <v>18</v>
      </c>
      <c r="AH27" s="285"/>
      <c r="AI27" s="289"/>
      <c r="AJ27" s="285"/>
      <c r="AK27" s="289"/>
      <c r="AL27" s="286"/>
      <c r="AM27" s="289"/>
      <c r="AN27" s="619"/>
      <c r="AO27" s="285"/>
      <c r="AP27" s="292"/>
      <c r="AQ27" s="286"/>
      <c r="AR27" s="289"/>
      <c r="AS27" s="286"/>
      <c r="AT27" s="289"/>
      <c r="AU27" s="285"/>
      <c r="AV27" s="282">
        <f t="shared" si="2"/>
        <v>50</v>
      </c>
    </row>
    <row r="28" spans="1:48" ht="21.95" customHeight="1" thickBot="1">
      <c r="A28" s="283">
        <f t="shared" si="1"/>
        <v>18</v>
      </c>
      <c r="B28" s="284" t="s">
        <v>468</v>
      </c>
      <c r="C28" s="279">
        <v>12</v>
      </c>
      <c r="D28" s="279"/>
      <c r="E28" s="280"/>
      <c r="F28" s="279"/>
      <c r="G28" s="280"/>
      <c r="H28" s="279"/>
      <c r="I28" s="280"/>
      <c r="J28" s="279"/>
      <c r="K28" s="277"/>
      <c r="L28" s="278"/>
      <c r="M28" s="279"/>
      <c r="N28" s="279"/>
      <c r="O28" s="280"/>
      <c r="P28" s="278"/>
      <c r="Q28" s="280"/>
      <c r="R28" s="281"/>
      <c r="S28" s="285"/>
      <c r="T28" s="286"/>
      <c r="U28" s="287"/>
      <c r="V28" s="286"/>
      <c r="W28" s="287"/>
      <c r="X28" s="286"/>
      <c r="Y28" s="287"/>
      <c r="Z28" s="285"/>
      <c r="AA28" s="287"/>
      <c r="AB28" s="286"/>
      <c r="AC28" s="287"/>
      <c r="AD28" s="286"/>
      <c r="AE28" s="287"/>
      <c r="AF28" s="651"/>
      <c r="AG28" s="288"/>
      <c r="AH28" s="285"/>
      <c r="AI28" s="289"/>
      <c r="AJ28" s="285"/>
      <c r="AK28" s="289"/>
      <c r="AL28" s="286"/>
      <c r="AM28" s="289"/>
      <c r="AN28" s="619">
        <v>8</v>
      </c>
      <c r="AO28" s="285"/>
      <c r="AP28" s="289">
        <v>20</v>
      </c>
      <c r="AQ28" s="286"/>
      <c r="AR28" s="289"/>
      <c r="AS28" s="286"/>
      <c r="AT28" s="289">
        <v>7</v>
      </c>
      <c r="AU28" s="285"/>
      <c r="AV28" s="282">
        <f t="shared" si="2"/>
        <v>47</v>
      </c>
    </row>
    <row r="29" spans="1:48" ht="21.95" customHeight="1" thickBot="1">
      <c r="A29" s="283">
        <f t="shared" si="1"/>
        <v>19</v>
      </c>
      <c r="B29" s="284" t="s">
        <v>358</v>
      </c>
      <c r="C29" s="279"/>
      <c r="D29" s="279"/>
      <c r="E29" s="280">
        <v>11</v>
      </c>
      <c r="F29" s="279"/>
      <c r="G29" s="280"/>
      <c r="H29" s="279"/>
      <c r="I29" s="280"/>
      <c r="J29" s="279"/>
      <c r="K29" s="277"/>
      <c r="L29" s="278"/>
      <c r="M29" s="279"/>
      <c r="N29" s="279"/>
      <c r="O29" s="280"/>
      <c r="P29" s="278"/>
      <c r="Q29" s="280"/>
      <c r="R29" s="281"/>
      <c r="S29" s="285"/>
      <c r="T29" s="286"/>
      <c r="U29" s="287"/>
      <c r="V29" s="286"/>
      <c r="W29" s="287"/>
      <c r="X29" s="286"/>
      <c r="Y29" s="287"/>
      <c r="Z29" s="285"/>
      <c r="AA29" s="287">
        <v>15</v>
      </c>
      <c r="AB29" s="286"/>
      <c r="AC29" s="287">
        <v>10</v>
      </c>
      <c r="AD29" s="286"/>
      <c r="AE29" s="287"/>
      <c r="AF29" s="651"/>
      <c r="AG29" s="288"/>
      <c r="AH29" s="285"/>
      <c r="AI29" s="289"/>
      <c r="AJ29" s="285"/>
      <c r="AK29" s="289"/>
      <c r="AL29" s="286"/>
      <c r="AM29" s="289"/>
      <c r="AN29" s="619"/>
      <c r="AO29" s="286"/>
      <c r="AP29" s="293"/>
      <c r="AQ29" s="286"/>
      <c r="AR29" s="289">
        <v>7</v>
      </c>
      <c r="AS29" s="286"/>
      <c r="AT29" s="289"/>
      <c r="AU29" s="285"/>
      <c r="AV29" s="282">
        <f t="shared" si="2"/>
        <v>43</v>
      </c>
    </row>
    <row r="30" spans="1:48" ht="21.95" customHeight="1" thickBot="1">
      <c r="A30" s="283">
        <f t="shared" si="1"/>
        <v>20</v>
      </c>
      <c r="B30" s="284" t="s">
        <v>620</v>
      </c>
      <c r="C30" s="279"/>
      <c r="D30" s="279"/>
      <c r="E30" s="280"/>
      <c r="F30" s="279"/>
      <c r="G30" s="280"/>
      <c r="H30" s="279"/>
      <c r="I30" s="280">
        <v>11</v>
      </c>
      <c r="J30" s="279"/>
      <c r="K30" s="277"/>
      <c r="L30" s="278"/>
      <c r="M30" s="279"/>
      <c r="N30" s="279"/>
      <c r="O30" s="280"/>
      <c r="P30" s="278"/>
      <c r="Q30" s="280">
        <v>14</v>
      </c>
      <c r="R30" s="281"/>
      <c r="S30" s="285"/>
      <c r="T30" s="286"/>
      <c r="U30" s="287"/>
      <c r="V30" s="286"/>
      <c r="W30" s="287"/>
      <c r="X30" s="286"/>
      <c r="Y30" s="287"/>
      <c r="Z30" s="285"/>
      <c r="AA30" s="287"/>
      <c r="AB30" s="286"/>
      <c r="AC30" s="287"/>
      <c r="AD30" s="286"/>
      <c r="AE30" s="287"/>
      <c r="AF30" s="651"/>
      <c r="AG30" s="288"/>
      <c r="AH30" s="285"/>
      <c r="AI30" s="289"/>
      <c r="AJ30" s="285">
        <v>7</v>
      </c>
      <c r="AK30" s="289"/>
      <c r="AL30" s="286"/>
      <c r="AM30" s="289">
        <v>2</v>
      </c>
      <c r="AN30" s="619"/>
      <c r="AO30" s="285"/>
      <c r="AP30" s="289">
        <v>5</v>
      </c>
      <c r="AQ30" s="286">
        <v>3</v>
      </c>
      <c r="AR30" s="289"/>
      <c r="AS30" s="286"/>
      <c r="AT30" s="289"/>
      <c r="AU30" s="285"/>
      <c r="AV30" s="282">
        <f t="shared" si="2"/>
        <v>42</v>
      </c>
    </row>
    <row r="31" spans="1:48" ht="21.95" customHeight="1" thickBot="1">
      <c r="A31" s="283">
        <f t="shared" si="1"/>
        <v>21</v>
      </c>
      <c r="B31" s="649" t="s">
        <v>596</v>
      </c>
      <c r="C31" s="279"/>
      <c r="D31" s="279"/>
      <c r="E31" s="280">
        <v>12</v>
      </c>
      <c r="F31" s="279"/>
      <c r="G31" s="280"/>
      <c r="H31" s="279"/>
      <c r="I31" s="280">
        <v>14</v>
      </c>
      <c r="J31" s="279"/>
      <c r="K31" s="277"/>
      <c r="L31" s="278"/>
      <c r="M31" s="279"/>
      <c r="N31" s="279"/>
      <c r="O31" s="280"/>
      <c r="P31" s="278"/>
      <c r="Q31" s="280"/>
      <c r="R31" s="281"/>
      <c r="S31" s="285"/>
      <c r="T31" s="286"/>
      <c r="U31" s="287"/>
      <c r="V31" s="286"/>
      <c r="W31" s="287"/>
      <c r="X31" s="286"/>
      <c r="Y31" s="287"/>
      <c r="Z31" s="285"/>
      <c r="AA31" s="287"/>
      <c r="AB31" s="286"/>
      <c r="AC31" s="287"/>
      <c r="AD31" s="286"/>
      <c r="AE31" s="287"/>
      <c r="AF31" s="651"/>
      <c r="AG31" s="288"/>
      <c r="AH31" s="285"/>
      <c r="AI31" s="289"/>
      <c r="AJ31" s="285"/>
      <c r="AK31" s="289"/>
      <c r="AL31" s="286"/>
      <c r="AM31" s="289"/>
      <c r="AN31" s="619"/>
      <c r="AO31" s="285"/>
      <c r="AP31" s="289"/>
      <c r="AQ31" s="286"/>
      <c r="AR31" s="289">
        <v>14</v>
      </c>
      <c r="AS31" s="286"/>
      <c r="AT31" s="289"/>
      <c r="AU31" s="285"/>
      <c r="AV31" s="282">
        <f t="shared" si="2"/>
        <v>40</v>
      </c>
    </row>
    <row r="32" spans="1:48" ht="21.95" customHeight="1" thickBot="1">
      <c r="A32" s="283">
        <f t="shared" si="1"/>
        <v>22</v>
      </c>
      <c r="B32" s="294" t="s">
        <v>601</v>
      </c>
      <c r="C32" s="279"/>
      <c r="D32" s="279"/>
      <c r="E32" s="280"/>
      <c r="F32" s="279"/>
      <c r="G32" s="280"/>
      <c r="H32" s="279"/>
      <c r="I32" s="280"/>
      <c r="J32" s="279"/>
      <c r="K32" s="277"/>
      <c r="L32" s="278"/>
      <c r="M32" s="279"/>
      <c r="N32" s="279"/>
      <c r="O32" s="280"/>
      <c r="P32" s="278"/>
      <c r="Q32" s="280"/>
      <c r="R32" s="281"/>
      <c r="S32" s="285">
        <v>20</v>
      </c>
      <c r="T32" s="286"/>
      <c r="U32" s="287"/>
      <c r="V32" s="286"/>
      <c r="W32" s="287"/>
      <c r="X32" s="286"/>
      <c r="Y32" s="287"/>
      <c r="Z32" s="285"/>
      <c r="AA32" s="287"/>
      <c r="AB32" s="286"/>
      <c r="AC32" s="287"/>
      <c r="AD32" s="286"/>
      <c r="AE32" s="287"/>
      <c r="AF32" s="651"/>
      <c r="AG32" s="288">
        <v>15</v>
      </c>
      <c r="AH32" s="285"/>
      <c r="AI32" s="289"/>
      <c r="AJ32" s="285"/>
      <c r="AK32" s="289"/>
      <c r="AL32" s="286"/>
      <c r="AM32" s="289"/>
      <c r="AN32" s="619"/>
      <c r="AO32" s="285"/>
      <c r="AP32" s="289"/>
      <c r="AQ32" s="286"/>
      <c r="AR32" s="289"/>
      <c r="AS32" s="286"/>
      <c r="AT32" s="289"/>
      <c r="AU32" s="285"/>
      <c r="AV32" s="282">
        <f t="shared" si="2"/>
        <v>35</v>
      </c>
    </row>
    <row r="33" spans="1:48" ht="21.95" customHeight="1" thickBot="1">
      <c r="A33" s="283">
        <f t="shared" si="1"/>
        <v>23</v>
      </c>
      <c r="B33" s="646" t="s">
        <v>467</v>
      </c>
      <c r="C33" s="285"/>
      <c r="D33" s="285"/>
      <c r="E33" s="287"/>
      <c r="F33" s="285"/>
      <c r="G33" s="287"/>
      <c r="H33" s="285"/>
      <c r="I33" s="287">
        <v>13</v>
      </c>
      <c r="J33" s="285">
        <v>10</v>
      </c>
      <c r="K33" s="296"/>
      <c r="L33" s="286"/>
      <c r="M33" s="285"/>
      <c r="N33" s="285"/>
      <c r="O33" s="287"/>
      <c r="P33" s="286"/>
      <c r="Q33" s="287"/>
      <c r="R33" s="297"/>
      <c r="S33" s="285"/>
      <c r="T33" s="286"/>
      <c r="U33" s="287"/>
      <c r="V33" s="286"/>
      <c r="W33" s="287"/>
      <c r="X33" s="286"/>
      <c r="Y33" s="287"/>
      <c r="Z33" s="285"/>
      <c r="AA33" s="287"/>
      <c r="AB33" s="286"/>
      <c r="AC33" s="287"/>
      <c r="AD33" s="286"/>
      <c r="AE33" s="287"/>
      <c r="AF33" s="651"/>
      <c r="AG33" s="288"/>
      <c r="AH33" s="285"/>
      <c r="AI33" s="289"/>
      <c r="AJ33" s="285">
        <v>10</v>
      </c>
      <c r="AK33" s="289"/>
      <c r="AL33" s="286"/>
      <c r="AM33" s="289"/>
      <c r="AN33" s="619"/>
      <c r="AO33" s="285"/>
      <c r="AP33" s="289"/>
      <c r="AQ33" s="286"/>
      <c r="AR33" s="289"/>
      <c r="AS33" s="286"/>
      <c r="AT33" s="289"/>
      <c r="AU33" s="285"/>
      <c r="AV33" s="282">
        <f t="shared" si="2"/>
        <v>33</v>
      </c>
    </row>
    <row r="34" spans="1:48" ht="21.95" customHeight="1" thickBot="1">
      <c r="A34" s="283">
        <f t="shared" si="1"/>
        <v>24</v>
      </c>
      <c r="B34" s="284" t="s">
        <v>435</v>
      </c>
      <c r="C34" s="285"/>
      <c r="D34" s="285"/>
      <c r="E34" s="287"/>
      <c r="F34" s="285"/>
      <c r="G34" s="287">
        <v>20</v>
      </c>
      <c r="H34" s="285"/>
      <c r="I34" s="287"/>
      <c r="J34" s="285"/>
      <c r="K34" s="296"/>
      <c r="L34" s="286"/>
      <c r="M34" s="285"/>
      <c r="N34" s="285"/>
      <c r="O34" s="287"/>
      <c r="P34" s="286"/>
      <c r="Q34" s="287"/>
      <c r="R34" s="297"/>
      <c r="S34" s="285"/>
      <c r="T34" s="286"/>
      <c r="U34" s="287"/>
      <c r="V34" s="286"/>
      <c r="W34" s="287"/>
      <c r="X34" s="286"/>
      <c r="Y34" s="287"/>
      <c r="Z34" s="285"/>
      <c r="AA34" s="287"/>
      <c r="AB34" s="286"/>
      <c r="AC34" s="287"/>
      <c r="AD34" s="286"/>
      <c r="AE34" s="287"/>
      <c r="AF34" s="651"/>
      <c r="AG34" s="288"/>
      <c r="AH34" s="285"/>
      <c r="AI34" s="289"/>
      <c r="AJ34" s="285"/>
      <c r="AK34" s="289"/>
      <c r="AL34" s="286"/>
      <c r="AM34" s="289"/>
      <c r="AN34" s="619">
        <v>7</v>
      </c>
      <c r="AO34" s="285"/>
      <c r="AP34" s="289"/>
      <c r="AQ34" s="286"/>
      <c r="AR34" s="289"/>
      <c r="AS34" s="286"/>
      <c r="AT34" s="289"/>
      <c r="AU34" s="285"/>
      <c r="AV34" s="282">
        <f t="shared" si="0"/>
        <v>27</v>
      </c>
    </row>
    <row r="35" spans="1:48" ht="21.95" customHeight="1" thickBot="1">
      <c r="A35" s="283">
        <f t="shared" si="1"/>
        <v>25</v>
      </c>
      <c r="B35" s="295" t="s">
        <v>451</v>
      </c>
      <c r="C35" s="285"/>
      <c r="D35" s="285"/>
      <c r="E35" s="287"/>
      <c r="F35" s="285"/>
      <c r="G35" s="287"/>
      <c r="H35" s="285"/>
      <c r="I35" s="287"/>
      <c r="J35" s="285"/>
      <c r="K35" s="296"/>
      <c r="L35" s="286"/>
      <c r="M35" s="285"/>
      <c r="N35" s="285"/>
      <c r="O35" s="287"/>
      <c r="P35" s="286"/>
      <c r="Q35" s="287"/>
      <c r="R35" s="297"/>
      <c r="S35" s="285"/>
      <c r="T35" s="286"/>
      <c r="U35" s="287"/>
      <c r="V35" s="286"/>
      <c r="W35" s="287">
        <v>1</v>
      </c>
      <c r="X35" s="286"/>
      <c r="Y35" s="287"/>
      <c r="Z35" s="285"/>
      <c r="AA35" s="287"/>
      <c r="AB35" s="286"/>
      <c r="AC35" s="287">
        <v>13</v>
      </c>
      <c r="AD35" s="286"/>
      <c r="AE35" s="287"/>
      <c r="AF35" s="651"/>
      <c r="AG35" s="288"/>
      <c r="AH35" s="285"/>
      <c r="AI35" s="289"/>
      <c r="AJ35" s="285"/>
      <c r="AK35" s="289">
        <v>2</v>
      </c>
      <c r="AL35" s="286"/>
      <c r="AM35" s="289"/>
      <c r="AN35" s="619"/>
      <c r="AO35" s="286"/>
      <c r="AP35" s="293"/>
      <c r="AQ35" s="286"/>
      <c r="AR35" s="289">
        <v>9</v>
      </c>
      <c r="AS35" s="286"/>
      <c r="AT35" s="289"/>
      <c r="AU35" s="285"/>
      <c r="AV35" s="282">
        <f t="shared" si="0"/>
        <v>25</v>
      </c>
    </row>
    <row r="36" spans="1:48" ht="21.95" customHeight="1" thickBot="1">
      <c r="A36" s="283">
        <f t="shared" si="1"/>
        <v>26</v>
      </c>
      <c r="B36" s="648" t="s">
        <v>449</v>
      </c>
      <c r="C36" s="285"/>
      <c r="D36" s="285"/>
      <c r="E36" s="287"/>
      <c r="F36" s="285"/>
      <c r="G36" s="287"/>
      <c r="H36" s="285"/>
      <c r="I36" s="287"/>
      <c r="J36" s="285"/>
      <c r="K36" s="296"/>
      <c r="L36" s="286"/>
      <c r="M36" s="285"/>
      <c r="N36" s="285"/>
      <c r="O36" s="287"/>
      <c r="P36" s="286"/>
      <c r="Q36" s="287"/>
      <c r="R36" s="297"/>
      <c r="S36" s="285"/>
      <c r="T36" s="286"/>
      <c r="U36" s="287">
        <v>11</v>
      </c>
      <c r="V36" s="286"/>
      <c r="W36" s="287"/>
      <c r="X36" s="286"/>
      <c r="Y36" s="287">
        <v>13</v>
      </c>
      <c r="Z36" s="285"/>
      <c r="AA36" s="287"/>
      <c r="AB36" s="286"/>
      <c r="AC36" s="287"/>
      <c r="AD36" s="286"/>
      <c r="AE36" s="287"/>
      <c r="AF36" s="651"/>
      <c r="AG36" s="288"/>
      <c r="AH36" s="285"/>
      <c r="AI36" s="289"/>
      <c r="AJ36" s="285"/>
      <c r="AK36" s="289"/>
      <c r="AL36" s="286"/>
      <c r="AM36" s="289"/>
      <c r="AN36" s="619"/>
      <c r="AO36" s="285"/>
      <c r="AP36" s="289"/>
      <c r="AQ36" s="286"/>
      <c r="AR36" s="289"/>
      <c r="AS36" s="286"/>
      <c r="AT36" s="289"/>
      <c r="AU36" s="285"/>
      <c r="AV36" s="282">
        <f t="shared" si="0"/>
        <v>24</v>
      </c>
    </row>
    <row r="37" spans="1:48" ht="21.95" customHeight="1" thickBot="1">
      <c r="A37" s="283">
        <f t="shared" si="1"/>
        <v>27</v>
      </c>
      <c r="B37" s="294" t="s">
        <v>438</v>
      </c>
      <c r="C37" s="285"/>
      <c r="D37" s="285"/>
      <c r="E37" s="287"/>
      <c r="F37" s="285"/>
      <c r="G37" s="287"/>
      <c r="H37" s="285"/>
      <c r="I37" s="287"/>
      <c r="J37" s="285"/>
      <c r="K37" s="296"/>
      <c r="L37" s="286"/>
      <c r="M37" s="285"/>
      <c r="N37" s="285"/>
      <c r="O37" s="287"/>
      <c r="P37" s="286"/>
      <c r="Q37" s="287"/>
      <c r="R37" s="297"/>
      <c r="S37" s="285"/>
      <c r="T37" s="286"/>
      <c r="U37" s="287"/>
      <c r="V37" s="286"/>
      <c r="W37" s="287"/>
      <c r="X37" s="286"/>
      <c r="Y37" s="287"/>
      <c r="Z37" s="285"/>
      <c r="AA37" s="287"/>
      <c r="AB37" s="286"/>
      <c r="AC37" s="287"/>
      <c r="AD37" s="286"/>
      <c r="AE37" s="287"/>
      <c r="AF37" s="651"/>
      <c r="AG37" s="288"/>
      <c r="AH37" s="285"/>
      <c r="AI37" s="289"/>
      <c r="AJ37" s="285">
        <v>9</v>
      </c>
      <c r="AK37" s="289"/>
      <c r="AL37" s="286"/>
      <c r="AM37" s="289">
        <v>13</v>
      </c>
      <c r="AN37" s="619"/>
      <c r="AO37" s="285"/>
      <c r="AP37" s="289"/>
      <c r="AQ37" s="286"/>
      <c r="AR37" s="289"/>
      <c r="AS37" s="286"/>
      <c r="AT37" s="289"/>
      <c r="AU37" s="285"/>
      <c r="AV37" s="282">
        <f t="shared" si="0"/>
        <v>22</v>
      </c>
    </row>
    <row r="38" spans="1:48" ht="21.95" customHeight="1" thickBot="1">
      <c r="A38" s="283">
        <f t="shared" si="1"/>
        <v>28</v>
      </c>
      <c r="B38" s="294" t="s">
        <v>465</v>
      </c>
      <c r="C38" s="285"/>
      <c r="D38" s="285"/>
      <c r="E38" s="287"/>
      <c r="F38" s="285"/>
      <c r="G38" s="287"/>
      <c r="H38" s="285"/>
      <c r="I38" s="287"/>
      <c r="J38" s="285"/>
      <c r="K38" s="296"/>
      <c r="L38" s="286"/>
      <c r="M38" s="285"/>
      <c r="N38" s="285"/>
      <c r="O38" s="287"/>
      <c r="P38" s="286"/>
      <c r="Q38" s="287"/>
      <c r="R38" s="297"/>
      <c r="S38" s="285"/>
      <c r="T38" s="286"/>
      <c r="U38" s="287"/>
      <c r="V38" s="286"/>
      <c r="W38" s="287"/>
      <c r="X38" s="286"/>
      <c r="Y38" s="287">
        <v>18</v>
      </c>
      <c r="Z38" s="285"/>
      <c r="AA38" s="287"/>
      <c r="AB38" s="286"/>
      <c r="AC38" s="287"/>
      <c r="AD38" s="286"/>
      <c r="AE38" s="287"/>
      <c r="AF38" s="651"/>
      <c r="AG38" s="288"/>
      <c r="AH38" s="285"/>
      <c r="AI38" s="289"/>
      <c r="AJ38" s="285"/>
      <c r="AK38" s="289"/>
      <c r="AL38" s="286"/>
      <c r="AM38" s="289"/>
      <c r="AN38" s="619"/>
      <c r="AO38" s="285"/>
      <c r="AP38" s="289"/>
      <c r="AQ38" s="286"/>
      <c r="AR38" s="289"/>
      <c r="AS38" s="286"/>
      <c r="AT38" s="289"/>
      <c r="AU38" s="285"/>
      <c r="AV38" s="282">
        <f t="shared" ref="AV38:AV45" si="3">SUM(C38:AU38)</f>
        <v>18</v>
      </c>
    </row>
    <row r="39" spans="1:48" ht="21.95" customHeight="1" thickBot="1">
      <c r="A39" s="283">
        <f t="shared" si="1"/>
        <v>29</v>
      </c>
      <c r="B39" s="645" t="s">
        <v>453</v>
      </c>
      <c r="C39" s="285"/>
      <c r="D39" s="285"/>
      <c r="E39" s="287"/>
      <c r="F39" s="286"/>
      <c r="G39" s="287"/>
      <c r="H39" s="285"/>
      <c r="I39" s="287"/>
      <c r="J39" s="285"/>
      <c r="K39" s="296"/>
      <c r="L39" s="286"/>
      <c r="M39" s="285"/>
      <c r="N39" s="285"/>
      <c r="O39" s="287"/>
      <c r="P39" s="286"/>
      <c r="Q39" s="287">
        <v>16</v>
      </c>
      <c r="R39" s="297"/>
      <c r="S39" s="285"/>
      <c r="T39" s="286"/>
      <c r="U39" s="287"/>
      <c r="V39" s="286"/>
      <c r="W39" s="287"/>
      <c r="X39" s="286"/>
      <c r="Y39" s="287"/>
      <c r="Z39" s="285"/>
      <c r="AA39" s="287"/>
      <c r="AB39" s="286"/>
      <c r="AC39" s="287"/>
      <c r="AD39" s="286"/>
      <c r="AE39" s="287"/>
      <c r="AF39" s="651"/>
      <c r="AG39" s="288"/>
      <c r="AH39" s="285"/>
      <c r="AI39" s="289"/>
      <c r="AJ39" s="285"/>
      <c r="AK39" s="289"/>
      <c r="AL39" s="286"/>
      <c r="AM39" s="289"/>
      <c r="AN39" s="619"/>
      <c r="AO39" s="285"/>
      <c r="AP39" s="289"/>
      <c r="AQ39" s="286"/>
      <c r="AR39" s="289"/>
      <c r="AS39" s="286"/>
      <c r="AT39" s="289"/>
      <c r="AU39" s="285"/>
      <c r="AV39" s="282">
        <f t="shared" si="3"/>
        <v>16</v>
      </c>
    </row>
    <row r="40" spans="1:48" ht="21.95" customHeight="1" thickBot="1">
      <c r="A40" s="283">
        <f t="shared" si="1"/>
        <v>30</v>
      </c>
      <c r="B40" s="300" t="s">
        <v>454</v>
      </c>
      <c r="C40" s="285"/>
      <c r="D40" s="285"/>
      <c r="E40" s="287"/>
      <c r="F40" s="285"/>
      <c r="G40" s="287">
        <v>9</v>
      </c>
      <c r="H40" s="285"/>
      <c r="I40" s="287"/>
      <c r="J40" s="285"/>
      <c r="K40" s="296"/>
      <c r="L40" s="286"/>
      <c r="M40" s="285"/>
      <c r="N40" s="285"/>
      <c r="O40" s="287"/>
      <c r="P40" s="286"/>
      <c r="Q40" s="287"/>
      <c r="R40" s="297"/>
      <c r="S40" s="285"/>
      <c r="T40" s="286"/>
      <c r="U40" s="287"/>
      <c r="V40" s="286"/>
      <c r="W40" s="287"/>
      <c r="X40" s="286"/>
      <c r="Y40" s="287"/>
      <c r="Z40" s="285"/>
      <c r="AA40" s="287"/>
      <c r="AB40" s="286"/>
      <c r="AC40" s="287"/>
      <c r="AD40" s="286"/>
      <c r="AE40" s="287"/>
      <c r="AF40" s="651"/>
      <c r="AG40" s="288"/>
      <c r="AH40" s="285"/>
      <c r="AI40" s="289"/>
      <c r="AJ40" s="285"/>
      <c r="AK40" s="289"/>
      <c r="AL40" s="286"/>
      <c r="AM40" s="289"/>
      <c r="AN40" s="619"/>
      <c r="AO40" s="285"/>
      <c r="AP40" s="289"/>
      <c r="AQ40" s="286"/>
      <c r="AR40" s="289"/>
      <c r="AS40" s="286"/>
      <c r="AT40" s="289"/>
      <c r="AU40" s="285"/>
      <c r="AV40" s="282">
        <f t="shared" si="3"/>
        <v>9</v>
      </c>
    </row>
    <row r="41" spans="1:48" ht="21.95" customHeight="1" thickBot="1">
      <c r="A41" s="283">
        <f t="shared" si="1"/>
        <v>31</v>
      </c>
      <c r="B41" s="295" t="s">
        <v>439</v>
      </c>
      <c r="C41" s="285"/>
      <c r="D41" s="285"/>
      <c r="E41" s="287"/>
      <c r="F41" s="285"/>
      <c r="G41" s="287"/>
      <c r="H41" s="285"/>
      <c r="I41" s="287"/>
      <c r="J41" s="285"/>
      <c r="K41" s="296"/>
      <c r="L41" s="286"/>
      <c r="M41" s="285"/>
      <c r="N41" s="285"/>
      <c r="O41" s="287"/>
      <c r="P41" s="286"/>
      <c r="Q41" s="287"/>
      <c r="R41" s="297"/>
      <c r="S41" s="285"/>
      <c r="T41" s="286"/>
      <c r="U41" s="287"/>
      <c r="V41" s="286"/>
      <c r="W41" s="287"/>
      <c r="X41" s="286"/>
      <c r="Y41" s="287"/>
      <c r="Z41" s="285"/>
      <c r="AA41" s="287"/>
      <c r="AB41" s="286"/>
      <c r="AC41" s="287"/>
      <c r="AD41" s="286"/>
      <c r="AE41" s="287"/>
      <c r="AF41" s="651"/>
      <c r="AG41" s="288"/>
      <c r="AH41" s="285"/>
      <c r="AI41" s="289"/>
      <c r="AJ41" s="285">
        <v>8</v>
      </c>
      <c r="AK41" s="289"/>
      <c r="AL41" s="286"/>
      <c r="AM41" s="289"/>
      <c r="AN41" s="619"/>
      <c r="AO41" s="285"/>
      <c r="AP41" s="289"/>
      <c r="AQ41" s="286"/>
      <c r="AR41" s="289"/>
      <c r="AS41" s="286"/>
      <c r="AT41" s="289"/>
      <c r="AU41" s="285"/>
      <c r="AV41" s="282">
        <f t="shared" si="3"/>
        <v>8</v>
      </c>
    </row>
    <row r="42" spans="1:48" ht="21.95" customHeight="1" thickBot="1">
      <c r="A42" s="283">
        <f t="shared" si="1"/>
        <v>32</v>
      </c>
      <c r="B42" s="566" t="s">
        <v>450</v>
      </c>
      <c r="C42" s="298"/>
      <c r="D42" s="298"/>
      <c r="E42" s="299"/>
      <c r="F42" s="298"/>
      <c r="G42" s="299"/>
      <c r="H42" s="298"/>
      <c r="I42" s="299"/>
      <c r="J42" s="285"/>
      <c r="K42" s="301"/>
      <c r="L42" s="302"/>
      <c r="M42" s="303"/>
      <c r="N42" s="303"/>
      <c r="O42" s="304"/>
      <c r="P42" s="302"/>
      <c r="Q42" s="304"/>
      <c r="R42" s="305"/>
      <c r="S42" s="285"/>
      <c r="T42" s="286"/>
      <c r="U42" s="287"/>
      <c r="V42" s="286"/>
      <c r="W42" s="287">
        <v>2</v>
      </c>
      <c r="X42" s="286"/>
      <c r="Y42" s="287"/>
      <c r="Z42" s="285"/>
      <c r="AA42" s="287"/>
      <c r="AB42" s="286"/>
      <c r="AC42" s="287"/>
      <c r="AD42" s="286"/>
      <c r="AE42" s="287"/>
      <c r="AF42" s="651"/>
      <c r="AG42" s="288"/>
      <c r="AH42" s="285"/>
      <c r="AI42" s="289"/>
      <c r="AJ42" s="285"/>
      <c r="AK42" s="289"/>
      <c r="AL42" s="286"/>
      <c r="AM42" s="289"/>
      <c r="AN42" s="619"/>
      <c r="AO42" s="285"/>
      <c r="AP42" s="289"/>
      <c r="AQ42" s="286"/>
      <c r="AR42" s="289"/>
      <c r="AS42" s="286"/>
      <c r="AT42" s="289"/>
      <c r="AU42" s="285"/>
      <c r="AV42" s="282">
        <f t="shared" si="3"/>
        <v>2</v>
      </c>
    </row>
    <row r="43" spans="1:48" ht="21.95" customHeight="1" thickBot="1">
      <c r="A43" s="283">
        <f t="shared" si="1"/>
        <v>33</v>
      </c>
      <c r="B43" s="295" t="s">
        <v>456</v>
      </c>
      <c r="C43" s="285"/>
      <c r="D43" s="285"/>
      <c r="E43" s="287"/>
      <c r="F43" s="285"/>
      <c r="G43" s="287"/>
      <c r="H43" s="285"/>
      <c r="I43" s="287"/>
      <c r="J43" s="285"/>
      <c r="K43" s="301"/>
      <c r="L43" s="302"/>
      <c r="M43" s="303"/>
      <c r="N43" s="303"/>
      <c r="O43" s="304"/>
      <c r="P43" s="302"/>
      <c r="Q43" s="304"/>
      <c r="R43" s="305"/>
      <c r="S43" s="285"/>
      <c r="T43" s="286"/>
      <c r="U43" s="287"/>
      <c r="V43" s="286"/>
      <c r="W43" s="287"/>
      <c r="X43" s="286"/>
      <c r="Y43" s="287"/>
      <c r="Z43" s="285"/>
      <c r="AA43" s="287"/>
      <c r="AB43" s="286"/>
      <c r="AC43" s="287"/>
      <c r="AD43" s="286"/>
      <c r="AE43" s="287"/>
      <c r="AF43" s="651"/>
      <c r="AG43" s="288"/>
      <c r="AH43" s="285"/>
      <c r="AI43" s="289"/>
      <c r="AJ43" s="285"/>
      <c r="AK43" s="289"/>
      <c r="AL43" s="286"/>
      <c r="AM43" s="289"/>
      <c r="AN43" s="619"/>
      <c r="AO43" s="285"/>
      <c r="AP43" s="289"/>
      <c r="AQ43" s="286"/>
      <c r="AR43" s="289"/>
      <c r="AS43" s="286"/>
      <c r="AT43" s="289"/>
      <c r="AU43" s="285"/>
      <c r="AV43" s="282">
        <f t="shared" si="3"/>
        <v>0</v>
      </c>
    </row>
    <row r="44" spans="1:48" ht="21.95" customHeight="1" thickBot="1">
      <c r="A44" s="283">
        <f t="shared" si="1"/>
        <v>34</v>
      </c>
      <c r="B44" s="566" t="s">
        <v>469</v>
      </c>
      <c r="C44" s="285"/>
      <c r="D44" s="285"/>
      <c r="E44" s="287"/>
      <c r="F44" s="285"/>
      <c r="G44" s="287"/>
      <c r="H44" s="285"/>
      <c r="I44" s="287"/>
      <c r="J44" s="285"/>
      <c r="K44" s="301"/>
      <c r="L44" s="302"/>
      <c r="M44" s="303"/>
      <c r="N44" s="303"/>
      <c r="O44" s="304"/>
      <c r="P44" s="302"/>
      <c r="Q44" s="304"/>
      <c r="R44" s="305"/>
      <c r="S44" s="285"/>
      <c r="T44" s="286"/>
      <c r="U44" s="287"/>
      <c r="V44" s="286"/>
      <c r="W44" s="287"/>
      <c r="X44" s="286"/>
      <c r="Y44" s="287"/>
      <c r="Z44" s="285"/>
      <c r="AA44" s="287"/>
      <c r="AB44" s="286"/>
      <c r="AC44" s="287"/>
      <c r="AD44" s="286"/>
      <c r="AE44" s="287"/>
      <c r="AF44" s="651"/>
      <c r="AG44" s="288"/>
      <c r="AH44" s="285"/>
      <c r="AI44" s="289"/>
      <c r="AJ44" s="285"/>
      <c r="AK44" s="289"/>
      <c r="AL44" s="286"/>
      <c r="AM44" s="289"/>
      <c r="AN44" s="619"/>
      <c r="AO44" s="285"/>
      <c r="AP44" s="289"/>
      <c r="AQ44" s="286"/>
      <c r="AR44" s="289"/>
      <c r="AS44" s="286"/>
      <c r="AT44" s="289"/>
      <c r="AU44" s="285"/>
      <c r="AV44" s="282">
        <f t="shared" si="3"/>
        <v>0</v>
      </c>
    </row>
    <row r="45" spans="1:48" ht="21.95" customHeight="1" thickBot="1">
      <c r="A45" s="283">
        <f t="shared" si="1"/>
        <v>35</v>
      </c>
      <c r="B45" s="650" t="s">
        <v>466</v>
      </c>
      <c r="C45" s="308"/>
      <c r="D45" s="308"/>
      <c r="E45" s="309"/>
      <c r="F45" s="308"/>
      <c r="G45" s="309"/>
      <c r="H45" s="308"/>
      <c r="I45" s="309"/>
      <c r="J45" s="308"/>
      <c r="K45" s="306"/>
      <c r="L45" s="307"/>
      <c r="M45" s="308"/>
      <c r="N45" s="308"/>
      <c r="O45" s="309"/>
      <c r="P45" s="307"/>
      <c r="Q45" s="309"/>
      <c r="R45" s="310"/>
      <c r="S45" s="308"/>
      <c r="T45" s="307"/>
      <c r="U45" s="309"/>
      <c r="V45" s="307"/>
      <c r="W45" s="309"/>
      <c r="X45" s="307"/>
      <c r="Y45" s="309"/>
      <c r="Z45" s="308"/>
      <c r="AA45" s="309"/>
      <c r="AB45" s="307"/>
      <c r="AC45" s="309"/>
      <c r="AD45" s="307"/>
      <c r="AE45" s="309"/>
      <c r="AF45" s="699"/>
      <c r="AG45" s="700"/>
      <c r="AH45" s="308"/>
      <c r="AI45" s="701"/>
      <c r="AJ45" s="308"/>
      <c r="AK45" s="701"/>
      <c r="AL45" s="307"/>
      <c r="AM45" s="701"/>
      <c r="AN45" s="702"/>
      <c r="AO45" s="308"/>
      <c r="AP45" s="704"/>
      <c r="AQ45" s="307"/>
      <c r="AR45" s="701"/>
      <c r="AS45" s="307"/>
      <c r="AT45" s="701"/>
      <c r="AU45" s="308"/>
      <c r="AV45" s="703">
        <f t="shared" si="3"/>
        <v>0</v>
      </c>
    </row>
    <row r="46" spans="1:48" ht="14.25">
      <c r="A46" s="311"/>
      <c r="B46" s="312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313"/>
      <c r="AG46" s="313"/>
      <c r="AH46" s="100"/>
      <c r="AI46" s="313"/>
      <c r="AJ46" s="100"/>
      <c r="AK46" s="313"/>
      <c r="AL46" s="100"/>
      <c r="AM46" s="313"/>
      <c r="AN46" s="313"/>
      <c r="AO46" s="100"/>
      <c r="AP46" s="314"/>
      <c r="AQ46" s="100"/>
      <c r="AR46" s="313"/>
      <c r="AS46" s="100"/>
      <c r="AT46" s="313"/>
      <c r="AU46" s="100"/>
      <c r="AV46" s="116"/>
    </row>
    <row r="47" spans="1:48" ht="15.75">
      <c r="A47" s="2"/>
      <c r="B47" s="315" t="s">
        <v>37</v>
      </c>
      <c r="C47" s="189"/>
      <c r="D47" s="189"/>
      <c r="E47" s="189"/>
      <c r="F47" s="189"/>
      <c r="G47" s="189"/>
      <c r="H47" s="189" t="s">
        <v>460</v>
      </c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C47" s="316"/>
      <c r="AD47" s="315"/>
      <c r="AE47" s="189"/>
      <c r="AF47" s="317"/>
      <c r="AG47" s="317"/>
      <c r="AH47" s="189"/>
      <c r="AI47" s="317"/>
      <c r="AJ47" s="189"/>
      <c r="AK47" s="317"/>
      <c r="AL47" s="318"/>
      <c r="AM47" s="317"/>
      <c r="AN47" s="317"/>
      <c r="AO47" s="189"/>
      <c r="AP47" s="319"/>
      <c r="AQ47" s="188"/>
      <c r="AR47" s="319"/>
      <c r="AS47" s="188"/>
      <c r="AT47" s="319"/>
      <c r="AU47" s="188"/>
      <c r="AV47" s="189"/>
    </row>
    <row r="48" spans="1:48" ht="15.75">
      <c r="A48" s="2"/>
      <c r="B48" s="320"/>
      <c r="C48" s="188"/>
      <c r="D48" s="188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317"/>
      <c r="AG48" s="317"/>
      <c r="AH48" s="189"/>
      <c r="AI48" s="317"/>
      <c r="AJ48" s="189"/>
      <c r="AK48" s="317"/>
      <c r="AL48" s="318"/>
      <c r="AM48" s="317"/>
      <c r="AN48" s="317"/>
      <c r="AO48" s="189"/>
      <c r="AP48" s="321"/>
      <c r="AQ48" s="318"/>
      <c r="AR48" s="321"/>
      <c r="AS48" s="322"/>
      <c r="AT48" s="317"/>
      <c r="AU48" s="322"/>
      <c r="AV48" s="189"/>
    </row>
    <row r="49" spans="1:52" ht="15.75">
      <c r="A49" s="2"/>
      <c r="B49" s="320" t="s">
        <v>40</v>
      </c>
      <c r="C49" s="188"/>
      <c r="D49" s="188"/>
      <c r="E49" s="189"/>
      <c r="F49" s="189"/>
      <c r="G49" s="189"/>
      <c r="H49" s="189" t="s">
        <v>461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317"/>
      <c r="AG49" s="317"/>
      <c r="AH49" s="189"/>
      <c r="AI49" s="317"/>
      <c r="AJ49" s="189"/>
      <c r="AK49" s="317"/>
      <c r="AL49" s="318"/>
      <c r="AM49" s="317"/>
      <c r="AN49" s="317"/>
      <c r="AO49" s="189"/>
      <c r="AP49" s="319"/>
      <c r="AQ49" s="188"/>
      <c r="AR49" s="319"/>
      <c r="AS49" s="188"/>
      <c r="AT49" s="319"/>
      <c r="AU49" s="188"/>
      <c r="AV49" s="189"/>
    </row>
    <row r="50" spans="1:52" ht="15.75">
      <c r="A50" s="2"/>
      <c r="B50" s="320"/>
      <c r="C50" s="188"/>
      <c r="D50" s="188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317"/>
      <c r="AG50" s="317"/>
      <c r="AH50" s="189"/>
      <c r="AI50" s="317"/>
      <c r="AJ50" s="189"/>
      <c r="AK50" s="317"/>
      <c r="AL50" s="318"/>
      <c r="AM50" s="317"/>
      <c r="AN50" s="317"/>
      <c r="AO50" s="189"/>
      <c r="AP50" s="321"/>
      <c r="AQ50" s="318"/>
      <c r="AR50" s="321"/>
      <c r="AS50" s="322"/>
      <c r="AT50" s="317"/>
      <c r="AU50" s="322"/>
      <c r="AV50" s="189"/>
      <c r="AX50" s="323"/>
      <c r="AY50" s="323"/>
      <c r="AZ50" s="323"/>
    </row>
    <row r="51" spans="1:52" ht="15.75">
      <c r="A51" s="2"/>
      <c r="B51" s="320"/>
      <c r="C51" s="188"/>
      <c r="D51" s="188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317"/>
      <c r="AG51" s="317"/>
      <c r="AH51" s="189"/>
      <c r="AI51" s="317"/>
      <c r="AJ51" s="189"/>
      <c r="AK51" s="317"/>
      <c r="AL51" s="318"/>
      <c r="AM51" s="317"/>
      <c r="AN51" s="317"/>
      <c r="AO51" s="189"/>
      <c r="AP51" s="321"/>
      <c r="AQ51" s="318"/>
      <c r="AR51" s="321"/>
      <c r="AS51" s="322"/>
      <c r="AT51" s="317"/>
      <c r="AU51" s="322"/>
      <c r="AV51" s="189"/>
      <c r="AX51" s="323"/>
      <c r="AY51" s="323"/>
      <c r="AZ51" s="323"/>
    </row>
    <row r="52" spans="1:52" ht="15.75">
      <c r="A52" s="2"/>
      <c r="B52" s="320"/>
      <c r="C52" s="188"/>
      <c r="D52" s="188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317"/>
      <c r="AG52" s="317"/>
      <c r="AH52" s="189"/>
      <c r="AI52" s="317"/>
      <c r="AJ52" s="189"/>
      <c r="AK52" s="317"/>
      <c r="AL52" s="318"/>
      <c r="AM52" s="317"/>
      <c r="AN52" s="317"/>
      <c r="AO52" s="189"/>
      <c r="AP52" s="321"/>
      <c r="AQ52" s="318"/>
      <c r="AR52" s="321"/>
      <c r="AS52" s="322"/>
      <c r="AT52" s="317"/>
      <c r="AU52" s="322"/>
      <c r="AV52" s="189"/>
      <c r="AX52" s="323"/>
      <c r="AY52" s="323"/>
      <c r="AZ52" s="323"/>
    </row>
    <row r="53" spans="1:52" ht="15.75">
      <c r="A53" s="2"/>
      <c r="B53" s="320"/>
      <c r="C53" s="188"/>
      <c r="D53" s="188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317"/>
      <c r="AG53" s="317"/>
      <c r="AH53" s="189"/>
      <c r="AI53" s="317"/>
      <c r="AJ53" s="189"/>
      <c r="AK53" s="317"/>
      <c r="AL53" s="318"/>
      <c r="AM53" s="317"/>
      <c r="AN53" s="317"/>
      <c r="AO53" s="189"/>
      <c r="AP53" s="321"/>
      <c r="AQ53" s="318"/>
      <c r="AR53" s="321"/>
      <c r="AS53" s="322"/>
      <c r="AT53" s="317"/>
      <c r="AU53" s="322"/>
      <c r="AV53" s="189"/>
      <c r="AX53" s="323"/>
      <c r="AY53" s="323"/>
      <c r="AZ53" s="323"/>
    </row>
    <row r="54" spans="1:52" ht="15.75">
      <c r="A54" s="2"/>
      <c r="B54" s="320"/>
      <c r="C54" s="188"/>
      <c r="D54" s="188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317"/>
      <c r="AG54" s="317"/>
      <c r="AH54" s="189"/>
      <c r="AI54" s="317"/>
      <c r="AJ54" s="189"/>
      <c r="AK54" s="317"/>
      <c r="AL54" s="316"/>
      <c r="AM54" s="317"/>
      <c r="AN54" s="317"/>
      <c r="AO54" s="189"/>
      <c r="AP54" s="319"/>
      <c r="AQ54" s="188"/>
      <c r="AR54" s="319"/>
      <c r="AS54" s="188"/>
      <c r="AT54" s="319"/>
      <c r="AU54" s="188"/>
      <c r="AV54" s="189"/>
      <c r="AX54" s="324"/>
      <c r="AY54" s="324"/>
      <c r="AZ54" s="106"/>
    </row>
    <row r="55" spans="1:52" ht="15.75">
      <c r="A55" s="2"/>
      <c r="AB55" s="189"/>
      <c r="AC55" s="189"/>
      <c r="AD55" s="189"/>
      <c r="AE55" s="189"/>
      <c r="AF55" s="317"/>
      <c r="AG55" s="317"/>
      <c r="AH55" s="189"/>
      <c r="AI55" s="317"/>
      <c r="AJ55" s="189"/>
      <c r="AK55" s="317"/>
      <c r="AL55" s="189"/>
      <c r="AM55" s="317"/>
      <c r="AN55" s="317"/>
      <c r="AO55" s="189"/>
      <c r="AP55" s="317"/>
      <c r="AQ55" s="322"/>
      <c r="AR55" s="317"/>
      <c r="AS55" s="322"/>
      <c r="AT55" s="317"/>
      <c r="AU55" s="322"/>
      <c r="AV55" s="189"/>
      <c r="AX55" s="323"/>
      <c r="AY55" s="323"/>
      <c r="AZ55" s="323"/>
    </row>
    <row r="56" spans="1:52" ht="5.25" customHeight="1">
      <c r="A56" s="2"/>
      <c r="AB56" s="189"/>
      <c r="AC56" s="189"/>
      <c r="AD56" s="189"/>
      <c r="AE56" s="189"/>
      <c r="AF56" s="317"/>
      <c r="AG56" s="317"/>
      <c r="AH56" s="189"/>
      <c r="AI56" s="317"/>
      <c r="AJ56" s="189"/>
      <c r="AK56" s="317"/>
      <c r="AL56" s="189"/>
      <c r="AM56" s="317"/>
      <c r="AN56" s="317"/>
      <c r="AO56" s="189"/>
      <c r="AP56" s="317"/>
      <c r="AQ56" s="322"/>
      <c r="AR56" s="317"/>
      <c r="AS56" s="322"/>
      <c r="AT56" s="317"/>
      <c r="AU56" s="322"/>
      <c r="AV56" s="189"/>
      <c r="AX56" s="323"/>
      <c r="AY56" s="323"/>
      <c r="AZ56" s="323"/>
    </row>
    <row r="57" spans="1:52" ht="15.75">
      <c r="A57" s="2"/>
      <c r="B57" s="325"/>
      <c r="C57" s="325"/>
      <c r="D57" s="188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317"/>
      <c r="AG57" s="317"/>
      <c r="AH57" s="189"/>
      <c r="AI57" s="317"/>
      <c r="AJ57" s="189"/>
      <c r="AK57" s="317"/>
      <c r="AL57" s="189"/>
      <c r="AM57" s="317"/>
      <c r="AN57" s="317"/>
      <c r="AO57" s="189"/>
      <c r="AP57" s="317"/>
      <c r="AQ57" s="322"/>
      <c r="AR57" s="317"/>
      <c r="AS57" s="322"/>
      <c r="AT57" s="317"/>
      <c r="AU57" s="322"/>
      <c r="AV57" s="189"/>
      <c r="AX57" s="323"/>
      <c r="AY57" s="323"/>
      <c r="AZ57" s="323"/>
    </row>
    <row r="58" spans="1:52" ht="6" customHeight="1">
      <c r="A58" s="2"/>
      <c r="B58" s="325"/>
      <c r="C58" s="325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317"/>
      <c r="AG58" s="317"/>
      <c r="AH58" s="189"/>
      <c r="AI58" s="317"/>
      <c r="AJ58" s="189"/>
      <c r="AK58" s="317"/>
      <c r="AL58" s="189"/>
      <c r="AM58" s="317"/>
      <c r="AN58" s="317"/>
      <c r="AO58" s="189"/>
      <c r="AP58" s="317"/>
      <c r="AQ58" s="322"/>
      <c r="AR58" s="317"/>
      <c r="AS58" s="322"/>
      <c r="AT58" s="317"/>
      <c r="AU58" s="322"/>
      <c r="AV58" s="189"/>
      <c r="AX58" s="323"/>
      <c r="AY58" s="323"/>
      <c r="AZ58" s="323"/>
    </row>
    <row r="59" spans="1:52" ht="15.75">
      <c r="A59" s="2"/>
      <c r="B59" s="325"/>
      <c r="C59" s="325"/>
      <c r="D59" s="188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317"/>
      <c r="AG59" s="317"/>
      <c r="AH59" s="189"/>
      <c r="AI59" s="317"/>
      <c r="AJ59" s="189"/>
      <c r="AK59" s="317"/>
      <c r="AL59" s="189"/>
      <c r="AM59" s="317"/>
      <c r="AN59" s="317"/>
      <c r="AO59" s="189"/>
      <c r="AP59" s="319"/>
      <c r="AQ59" s="188"/>
      <c r="AR59" s="319"/>
      <c r="AS59" s="188"/>
      <c r="AT59" s="319"/>
      <c r="AU59" s="188"/>
      <c r="AV59" s="189"/>
      <c r="AX59" s="324"/>
      <c r="AY59" s="324"/>
      <c r="AZ59" s="106"/>
    </row>
    <row r="60" spans="1:52" ht="5.25" customHeight="1">
      <c r="A60" s="2"/>
      <c r="B60" s="325"/>
      <c r="C60" s="325"/>
      <c r="D60" s="188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317"/>
      <c r="AG60" s="317"/>
      <c r="AH60" s="189"/>
      <c r="AI60" s="317"/>
      <c r="AJ60" s="189"/>
      <c r="AK60" s="317"/>
      <c r="AL60" s="189"/>
      <c r="AM60" s="317"/>
      <c r="AN60" s="317"/>
      <c r="AO60" s="189"/>
      <c r="AP60" s="319"/>
      <c r="AQ60" s="188"/>
      <c r="AR60" s="319"/>
      <c r="AS60" s="188"/>
      <c r="AT60" s="319"/>
      <c r="AU60" s="188"/>
      <c r="AV60" s="189"/>
      <c r="AX60" s="324"/>
      <c r="AY60" s="324"/>
      <c r="AZ60" s="106"/>
    </row>
    <row r="61" spans="1:52" ht="15.75">
      <c r="A61" s="2"/>
      <c r="B61" s="325"/>
      <c r="C61" s="326"/>
      <c r="D61" s="326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317"/>
      <c r="AG61" s="317"/>
      <c r="AH61" s="189"/>
      <c r="AI61" s="317"/>
      <c r="AJ61" s="189"/>
      <c r="AK61" s="317"/>
      <c r="AL61" s="189"/>
      <c r="AM61" s="327"/>
      <c r="AN61" s="327"/>
      <c r="AO61" s="316"/>
      <c r="AP61" s="327"/>
      <c r="AQ61" s="316"/>
      <c r="AR61" s="327"/>
      <c r="AS61" s="316"/>
      <c r="AT61" s="317"/>
      <c r="AU61" s="189"/>
      <c r="AV61" s="189"/>
      <c r="AW61" s="323"/>
      <c r="AX61" s="323"/>
      <c r="AY61" s="323"/>
      <c r="AZ61" s="323"/>
    </row>
    <row r="62" spans="1:52" ht="7.5" customHeight="1">
      <c r="A62" s="2"/>
      <c r="B62" s="325"/>
      <c r="C62" s="326"/>
      <c r="D62" s="326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317"/>
      <c r="AG62" s="317"/>
      <c r="AH62" s="189"/>
      <c r="AI62" s="317"/>
      <c r="AJ62" s="189"/>
      <c r="AK62" s="317"/>
      <c r="AL62" s="189"/>
      <c r="AM62" s="327"/>
      <c r="AN62" s="327"/>
      <c r="AO62" s="316"/>
      <c r="AP62" s="327"/>
      <c r="AQ62" s="316"/>
      <c r="AR62" s="327"/>
      <c r="AS62" s="316"/>
      <c r="AT62" s="317"/>
      <c r="AU62" s="189"/>
      <c r="AV62" s="189"/>
      <c r="AW62" s="323"/>
      <c r="AX62" s="323"/>
      <c r="AY62" s="323"/>
      <c r="AZ62" s="323"/>
    </row>
    <row r="63" spans="1:52" ht="18" customHeight="1">
      <c r="A63" s="2"/>
      <c r="B63" s="320"/>
      <c r="C63" s="188"/>
      <c r="D63" s="188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317"/>
      <c r="AG63" s="317"/>
      <c r="AH63" s="189"/>
      <c r="AI63" s="317"/>
      <c r="AJ63" s="189"/>
      <c r="AK63" s="317"/>
      <c r="AL63" s="189"/>
      <c r="AM63" s="327"/>
      <c r="AN63" s="327"/>
      <c r="AO63" s="316"/>
      <c r="AP63" s="327"/>
      <c r="AQ63" s="316"/>
      <c r="AR63" s="327"/>
      <c r="AS63" s="316"/>
      <c r="AT63" s="317"/>
      <c r="AU63" s="189"/>
      <c r="AV63" s="189"/>
      <c r="AW63" s="323"/>
      <c r="AX63" s="323"/>
      <c r="AY63" s="323"/>
      <c r="AZ63" s="323"/>
    </row>
    <row r="64" spans="1:52" ht="5.25" customHeight="1">
      <c r="A64" s="2"/>
      <c r="B64" s="320"/>
      <c r="C64" s="188"/>
      <c r="D64" s="188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317"/>
      <c r="AG64" s="317"/>
      <c r="AH64" s="189"/>
      <c r="AI64" s="317"/>
      <c r="AJ64" s="189"/>
      <c r="AK64" s="317"/>
      <c r="AL64" s="189"/>
      <c r="AM64" s="327"/>
      <c r="AN64" s="327"/>
      <c r="AO64" s="316"/>
      <c r="AP64" s="327"/>
      <c r="AQ64" s="316"/>
      <c r="AR64" s="327"/>
      <c r="AS64" s="316"/>
      <c r="AT64" s="317"/>
      <c r="AU64" s="189"/>
      <c r="AV64" s="189"/>
      <c r="AW64" s="323"/>
      <c r="AX64" s="323"/>
      <c r="AY64" s="323"/>
      <c r="AZ64" s="323"/>
    </row>
    <row r="65" spans="1:52" ht="15.75" customHeight="1">
      <c r="A65" s="2"/>
      <c r="B65" s="320"/>
      <c r="C65" s="188"/>
      <c r="D65" s="188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317"/>
      <c r="AG65" s="317"/>
      <c r="AH65" s="189"/>
      <c r="AI65" s="317"/>
      <c r="AJ65" s="189"/>
      <c r="AK65" s="317"/>
      <c r="AL65" s="189"/>
      <c r="AM65" s="327"/>
      <c r="AN65" s="327"/>
      <c r="AO65" s="316"/>
      <c r="AP65" s="327"/>
      <c r="AQ65" s="316"/>
      <c r="AR65" s="327"/>
      <c r="AS65" s="316"/>
      <c r="AT65" s="317"/>
      <c r="AU65" s="189"/>
      <c r="AV65" s="328"/>
      <c r="AW65" s="324"/>
      <c r="AX65" s="329"/>
      <c r="AY65" s="329"/>
    </row>
    <row r="66" spans="1:52" ht="21.75" customHeight="1">
      <c r="A66" s="2"/>
      <c r="B66" s="320"/>
      <c r="C66" s="188"/>
      <c r="D66" s="188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317"/>
      <c r="AG66" s="317"/>
      <c r="AH66" s="189"/>
      <c r="AI66" s="317"/>
      <c r="AJ66" s="189"/>
      <c r="AK66" s="327"/>
      <c r="AL66" s="316"/>
      <c r="AM66" s="327"/>
      <c r="AN66" s="327"/>
      <c r="AO66" s="316"/>
      <c r="AP66" s="327"/>
      <c r="AQ66" s="316"/>
      <c r="AR66" s="327"/>
      <c r="AS66" s="316"/>
      <c r="AT66" s="317"/>
      <c r="AU66" s="189"/>
      <c r="AV66" s="328"/>
      <c r="AW66" s="323"/>
      <c r="AX66" s="323"/>
      <c r="AY66" s="323"/>
      <c r="AZ66" s="323"/>
    </row>
    <row r="67" spans="1:52" ht="8.1" customHeight="1">
      <c r="A67" s="2"/>
      <c r="B67" s="320"/>
      <c r="C67" s="188"/>
      <c r="D67" s="188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317"/>
      <c r="AG67" s="317"/>
      <c r="AH67" s="189"/>
      <c r="AI67" s="317"/>
      <c r="AJ67" s="189"/>
      <c r="AK67" s="327"/>
      <c r="AL67" s="316"/>
      <c r="AM67" s="327"/>
      <c r="AN67" s="327"/>
      <c r="AO67" s="316"/>
      <c r="AP67" s="327"/>
      <c r="AQ67" s="316"/>
      <c r="AR67" s="327"/>
      <c r="AS67" s="316"/>
      <c r="AT67" s="317"/>
      <c r="AU67" s="189"/>
      <c r="AV67" s="328"/>
      <c r="AW67" s="324"/>
    </row>
    <row r="68" spans="1:52" ht="15" customHeight="1">
      <c r="A68" s="2"/>
      <c r="B68" s="315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317"/>
      <c r="AG68" s="317"/>
      <c r="AH68" s="189"/>
      <c r="AI68" s="317"/>
      <c r="AJ68" s="189"/>
      <c r="AK68" s="327"/>
      <c r="AL68" s="316"/>
      <c r="AM68" s="327"/>
      <c r="AN68" s="327"/>
      <c r="AO68" s="316"/>
      <c r="AP68" s="327"/>
      <c r="AQ68" s="316"/>
      <c r="AR68" s="327"/>
      <c r="AS68" s="316"/>
      <c r="AT68" s="317"/>
      <c r="AU68" s="189"/>
      <c r="AV68" s="328"/>
      <c r="AW68" s="323"/>
    </row>
    <row r="69" spans="1:52" ht="8.1" customHeight="1">
      <c r="A69" s="2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317"/>
      <c r="AG69" s="317"/>
      <c r="AH69" s="189"/>
      <c r="AI69" s="317"/>
      <c r="AJ69" s="189"/>
      <c r="AK69" s="327"/>
      <c r="AL69" s="316"/>
      <c r="AM69" s="327"/>
      <c r="AN69" s="327"/>
      <c r="AO69" s="316"/>
      <c r="AP69" s="327"/>
      <c r="AQ69" s="316"/>
      <c r="AR69" s="327"/>
      <c r="AS69" s="316"/>
      <c r="AT69" s="317"/>
      <c r="AU69" s="189"/>
      <c r="AV69" s="328"/>
      <c r="AW69" s="329"/>
    </row>
    <row r="70" spans="1:52" ht="15" customHeight="1">
      <c r="A70" s="2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317"/>
      <c r="AG70" s="317"/>
      <c r="AH70" s="189"/>
      <c r="AI70" s="317"/>
      <c r="AJ70" s="189"/>
      <c r="AK70" s="327"/>
      <c r="AL70" s="316"/>
      <c r="AM70" s="327"/>
      <c r="AN70" s="327"/>
      <c r="AO70" s="316"/>
      <c r="AP70" s="327"/>
      <c r="AQ70" s="316"/>
      <c r="AR70" s="327"/>
      <c r="AS70" s="316"/>
      <c r="AT70" s="317"/>
      <c r="AU70" s="189"/>
      <c r="AV70" s="328"/>
      <c r="AW70" s="323"/>
    </row>
    <row r="71" spans="1:52" ht="8.1" customHeight="1">
      <c r="A71" s="2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317"/>
      <c r="AG71" s="317"/>
      <c r="AH71" s="189"/>
      <c r="AI71" s="317"/>
      <c r="AJ71" s="189"/>
      <c r="AK71" s="327"/>
      <c r="AL71" s="316"/>
      <c r="AM71" s="327"/>
      <c r="AN71" s="327"/>
      <c r="AO71" s="316"/>
      <c r="AP71" s="327"/>
      <c r="AQ71" s="316"/>
      <c r="AR71" s="327"/>
      <c r="AS71" s="316"/>
      <c r="AT71" s="317"/>
      <c r="AU71" s="189"/>
      <c r="AV71" s="328"/>
    </row>
    <row r="72" spans="1:52" ht="15" customHeight="1">
      <c r="A72" s="2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317"/>
      <c r="AG72" s="317"/>
      <c r="AH72" s="189"/>
      <c r="AI72" s="327"/>
      <c r="AJ72" s="316"/>
      <c r="AK72" s="327"/>
      <c r="AL72" s="316"/>
      <c r="AM72" s="327"/>
      <c r="AN72" s="327"/>
      <c r="AO72" s="316"/>
      <c r="AP72" s="327"/>
      <c r="AQ72" s="316"/>
      <c r="AR72" s="327"/>
      <c r="AS72" s="316"/>
      <c r="AT72" s="317"/>
      <c r="AU72" s="189"/>
      <c r="AV72" s="328"/>
    </row>
    <row r="73" spans="1:52" ht="8.1" customHeight="1"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317"/>
      <c r="AG73" s="317"/>
      <c r="AH73" s="189"/>
      <c r="AI73" s="317"/>
      <c r="AJ73" s="189"/>
      <c r="AK73" s="317"/>
      <c r="AL73" s="189"/>
      <c r="AM73" s="327"/>
      <c r="AN73" s="327"/>
      <c r="AO73" s="316"/>
      <c r="AP73" s="327"/>
      <c r="AQ73" s="316"/>
      <c r="AR73" s="327"/>
      <c r="AS73" s="316"/>
      <c r="AT73" s="327"/>
      <c r="AU73" s="316"/>
      <c r="AV73" s="330"/>
    </row>
    <row r="74" spans="1:52" ht="15" customHeight="1"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317"/>
      <c r="AG74" s="317"/>
      <c r="AH74" s="189"/>
      <c r="AI74" s="317"/>
      <c r="AJ74" s="189"/>
      <c r="AK74" s="317"/>
      <c r="AL74" s="189"/>
      <c r="AM74" s="327"/>
      <c r="AN74" s="327"/>
      <c r="AO74" s="316"/>
      <c r="AP74" s="327"/>
      <c r="AQ74" s="316"/>
      <c r="AR74" s="327"/>
      <c r="AS74" s="316"/>
      <c r="AT74" s="327"/>
      <c r="AU74" s="316"/>
      <c r="AV74" s="330"/>
    </row>
    <row r="75" spans="1:52" ht="8.1" customHeight="1">
      <c r="B75" s="316"/>
      <c r="C75" s="316"/>
      <c r="D75" s="316"/>
      <c r="E75" s="316"/>
      <c r="F75" s="316"/>
      <c r="G75" s="316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317"/>
      <c r="AG75" s="317"/>
      <c r="AH75" s="189"/>
      <c r="AI75" s="317"/>
      <c r="AJ75" s="189"/>
      <c r="AK75" s="317"/>
      <c r="AL75" s="189"/>
      <c r="AM75" s="327"/>
      <c r="AN75" s="327"/>
      <c r="AO75" s="316"/>
      <c r="AP75" s="327"/>
      <c r="AQ75" s="316"/>
      <c r="AR75" s="327"/>
      <c r="AS75" s="316"/>
      <c r="AT75" s="327"/>
      <c r="AU75" s="316"/>
      <c r="AV75" s="330"/>
    </row>
    <row r="76" spans="1:52" ht="15" customHeight="1">
      <c r="B76" s="316"/>
      <c r="C76" s="316"/>
      <c r="D76" s="316"/>
      <c r="E76" s="316"/>
      <c r="F76" s="316"/>
      <c r="G76" s="316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317"/>
      <c r="AG76" s="317"/>
      <c r="AH76" s="189"/>
      <c r="AS76" s="316"/>
      <c r="AT76" s="327"/>
      <c r="AU76" s="316"/>
      <c r="AV76" s="330"/>
    </row>
    <row r="77" spans="1:52" ht="8.1" customHeight="1">
      <c r="B77" s="316"/>
      <c r="C77" s="316"/>
      <c r="D77" s="316"/>
      <c r="E77" s="316"/>
      <c r="F77" s="316"/>
      <c r="G77" s="316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317"/>
      <c r="AG77" s="317"/>
      <c r="AH77" s="189"/>
      <c r="AI77" s="317"/>
      <c r="AJ77" s="189"/>
      <c r="AK77" s="317"/>
      <c r="AL77" s="189"/>
      <c r="AM77" s="327"/>
      <c r="AN77" s="327"/>
      <c r="AO77" s="316"/>
      <c r="AP77" s="327"/>
      <c r="AQ77" s="316"/>
      <c r="AR77" s="327"/>
      <c r="AS77" s="316"/>
      <c r="AT77" s="327"/>
      <c r="AU77" s="316"/>
      <c r="AV77" s="330"/>
    </row>
    <row r="78" spans="1:52" ht="15" customHeight="1">
      <c r="B78" s="316"/>
      <c r="C78" s="316"/>
      <c r="D78" s="316"/>
      <c r="E78" s="316"/>
      <c r="F78" s="316"/>
      <c r="G78" s="316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317"/>
      <c r="AG78" s="317"/>
      <c r="AH78" s="189"/>
      <c r="AT78" s="327"/>
      <c r="AU78" s="316"/>
      <c r="AV78" s="330"/>
    </row>
    <row r="79" spans="1:52" ht="8.1" customHeight="1">
      <c r="B79" s="316"/>
      <c r="C79" s="316"/>
      <c r="D79" s="316"/>
      <c r="E79" s="316"/>
      <c r="F79" s="316"/>
      <c r="G79" s="316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317"/>
      <c r="AG79" s="317"/>
      <c r="AH79" s="189"/>
      <c r="AT79" s="327"/>
      <c r="AU79" s="316"/>
      <c r="AV79" s="330"/>
    </row>
    <row r="80" spans="1:52" ht="15" customHeight="1">
      <c r="B80" s="316"/>
      <c r="C80" s="316"/>
      <c r="D80" s="316"/>
      <c r="E80" s="316"/>
      <c r="F80" s="316"/>
      <c r="G80" s="316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317"/>
      <c r="AG80" s="317"/>
      <c r="AH80" s="189"/>
      <c r="AT80" s="327"/>
      <c r="AU80" s="316"/>
      <c r="AV80" s="330"/>
    </row>
    <row r="81" spans="2:48" ht="8.1" customHeight="1">
      <c r="B81" s="316"/>
      <c r="C81" s="316"/>
      <c r="D81" s="316"/>
      <c r="E81" s="316"/>
      <c r="F81" s="316"/>
      <c r="G81" s="316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317"/>
      <c r="AG81" s="317"/>
      <c r="AH81" s="189"/>
      <c r="AT81" s="327"/>
      <c r="AU81" s="316"/>
      <c r="AV81" s="330"/>
    </row>
    <row r="82" spans="2:48" ht="15" customHeight="1">
      <c r="B82" s="316"/>
      <c r="C82" s="316"/>
      <c r="D82" s="316"/>
      <c r="E82" s="316"/>
      <c r="F82" s="316"/>
      <c r="G82" s="316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317"/>
      <c r="AG82" s="317"/>
      <c r="AH82" s="189"/>
      <c r="AT82" s="327"/>
      <c r="AU82" s="316"/>
      <c r="AV82" s="330"/>
    </row>
    <row r="83" spans="2:48" ht="8.1" customHeight="1"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189"/>
      <c r="AB83" s="316"/>
      <c r="AC83" s="316"/>
      <c r="AD83" s="316"/>
      <c r="AE83" s="316"/>
      <c r="AF83" s="327"/>
      <c r="AG83" s="327"/>
      <c r="AH83" s="316"/>
      <c r="AT83" s="327"/>
      <c r="AU83" s="316"/>
      <c r="AV83" s="330"/>
    </row>
    <row r="84" spans="2:48" ht="15" customHeight="1">
      <c r="B84" s="316"/>
      <c r="C84" s="316"/>
      <c r="D84" s="316"/>
      <c r="E84" s="316"/>
      <c r="F84" s="316"/>
      <c r="G84" s="316"/>
      <c r="H84" s="189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189"/>
      <c r="AB84" s="316"/>
      <c r="AC84" s="316"/>
      <c r="AD84" s="316"/>
      <c r="AE84" s="316"/>
      <c r="AF84" s="327"/>
      <c r="AG84" s="327"/>
      <c r="AH84" s="316"/>
      <c r="AT84" s="327"/>
      <c r="AU84" s="316"/>
      <c r="AV84" s="330"/>
    </row>
    <row r="85" spans="2:48" ht="12.75" customHeight="1">
      <c r="B85" s="316"/>
      <c r="C85" s="316"/>
      <c r="D85" s="316"/>
      <c r="E85" s="316"/>
      <c r="F85" s="316"/>
      <c r="G85" s="316"/>
      <c r="AA85" s="316"/>
      <c r="AB85" s="316"/>
      <c r="AC85" s="316"/>
      <c r="AD85" s="316"/>
      <c r="AE85" s="316"/>
      <c r="AF85" s="327"/>
      <c r="AG85" s="327"/>
      <c r="AH85" s="316"/>
      <c r="AT85" s="327"/>
      <c r="AU85" s="316"/>
      <c r="AV85" s="330"/>
    </row>
    <row r="86" spans="2:48" ht="15.75">
      <c r="B86" s="316"/>
      <c r="C86" s="316"/>
      <c r="D86" s="316"/>
      <c r="E86" s="316"/>
      <c r="F86" s="316"/>
      <c r="G86" s="316"/>
      <c r="H86" s="189"/>
      <c r="I86" s="317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317"/>
      <c r="U86" s="189"/>
      <c r="V86" s="327"/>
      <c r="W86" s="316"/>
      <c r="X86" s="316"/>
      <c r="Y86" s="327"/>
      <c r="Z86" s="316"/>
      <c r="AA86" s="316"/>
      <c r="AB86" s="316"/>
      <c r="AC86" s="316"/>
      <c r="AD86" s="316"/>
      <c r="AE86" s="316"/>
      <c r="AF86" s="327"/>
      <c r="AG86" s="327"/>
      <c r="AH86" s="316"/>
      <c r="AT86" s="327"/>
      <c r="AU86" s="316"/>
      <c r="AV86" s="330"/>
    </row>
    <row r="87" spans="2:48" ht="10.5" customHeight="1"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27"/>
      <c r="AG87" s="327"/>
      <c r="AH87" s="316"/>
      <c r="AT87" s="327"/>
      <c r="AU87" s="316"/>
      <c r="AV87" s="330"/>
    </row>
    <row r="88" spans="2:48" ht="15"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27"/>
      <c r="AG88" s="327"/>
      <c r="AH88" s="316"/>
      <c r="AT88" s="327"/>
      <c r="AU88" s="316"/>
      <c r="AV88" s="330"/>
    </row>
    <row r="89" spans="2:48" ht="9" customHeight="1"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27"/>
      <c r="AG89" s="327"/>
      <c r="AH89" s="316"/>
      <c r="AT89" s="327"/>
      <c r="AU89" s="316"/>
      <c r="AV89" s="330"/>
    </row>
    <row r="90" spans="2:48" ht="15"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27"/>
      <c r="AG90" s="327"/>
      <c r="AH90" s="316"/>
      <c r="AI90" s="327"/>
      <c r="AJ90" s="316"/>
      <c r="AK90" s="327"/>
      <c r="AL90" s="316"/>
      <c r="AM90" s="327"/>
      <c r="AN90" s="327"/>
      <c r="AO90" s="316"/>
      <c r="AP90" s="327"/>
      <c r="AQ90" s="316"/>
      <c r="AR90" s="327"/>
      <c r="AS90" s="316"/>
      <c r="AT90" s="327"/>
      <c r="AU90" s="316"/>
      <c r="AV90" s="330"/>
    </row>
    <row r="91" spans="2:48" ht="6.75" customHeight="1"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27"/>
      <c r="AG91" s="327"/>
      <c r="AH91" s="316"/>
      <c r="AI91" s="327"/>
      <c r="AJ91" s="316"/>
      <c r="AK91" s="327"/>
      <c r="AL91" s="316"/>
      <c r="AM91" s="327"/>
      <c r="AN91" s="327"/>
      <c r="AO91" s="316"/>
      <c r="AP91" s="327"/>
      <c r="AQ91" s="316"/>
      <c r="AR91" s="327"/>
      <c r="AS91" s="316"/>
      <c r="AT91" s="327"/>
      <c r="AU91" s="316"/>
      <c r="AV91" s="330"/>
    </row>
    <row r="92" spans="2:48" ht="15"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27"/>
      <c r="AG92" s="327"/>
      <c r="AH92" s="316"/>
      <c r="AI92" s="327"/>
      <c r="AJ92" s="316"/>
      <c r="AK92" s="327"/>
      <c r="AL92" s="316"/>
      <c r="AM92" s="327"/>
      <c r="AN92" s="327"/>
      <c r="AO92" s="316"/>
      <c r="AP92" s="327"/>
      <c r="AQ92" s="316"/>
      <c r="AR92" s="327"/>
      <c r="AS92" s="316"/>
      <c r="AT92" s="327"/>
      <c r="AU92" s="316"/>
      <c r="AV92" s="330"/>
    </row>
    <row r="93" spans="2:48" ht="15"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27"/>
      <c r="AG93" s="327"/>
      <c r="AH93" s="316"/>
      <c r="AI93" s="327"/>
      <c r="AJ93" s="316"/>
      <c r="AK93" s="327"/>
      <c r="AL93" s="316"/>
      <c r="AM93" s="327"/>
      <c r="AN93" s="327"/>
      <c r="AO93" s="316"/>
      <c r="AP93" s="327"/>
      <c r="AQ93" s="316"/>
      <c r="AR93" s="327"/>
      <c r="AS93" s="316"/>
      <c r="AT93" s="327"/>
      <c r="AU93" s="316"/>
      <c r="AV93" s="330"/>
    </row>
    <row r="94" spans="2:48" ht="15"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27"/>
      <c r="AG94" s="327"/>
      <c r="AH94" s="316"/>
      <c r="AI94" s="327"/>
      <c r="AJ94" s="316"/>
      <c r="AK94" s="327"/>
      <c r="AL94" s="316"/>
      <c r="AM94" s="327"/>
      <c r="AN94" s="327"/>
      <c r="AO94" s="316"/>
      <c r="AP94" s="327"/>
      <c r="AQ94" s="316"/>
      <c r="AR94" s="327"/>
      <c r="AS94" s="316"/>
      <c r="AT94" s="327"/>
      <c r="AU94" s="316"/>
      <c r="AV94" s="330"/>
    </row>
    <row r="95" spans="2:48" ht="15"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27"/>
      <c r="AG95" s="327"/>
      <c r="AH95" s="316"/>
      <c r="AI95" s="327"/>
      <c r="AJ95" s="316"/>
      <c r="AK95" s="327"/>
      <c r="AL95" s="316"/>
      <c r="AM95" s="327"/>
      <c r="AN95" s="327"/>
      <c r="AO95" s="316"/>
      <c r="AP95" s="327"/>
      <c r="AQ95" s="316"/>
      <c r="AR95" s="327"/>
      <c r="AS95" s="316"/>
      <c r="AT95" s="327"/>
      <c r="AU95" s="316"/>
      <c r="AV95" s="330"/>
    </row>
    <row r="96" spans="2:48" ht="15"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27"/>
      <c r="AG96" s="327"/>
      <c r="AH96" s="316"/>
      <c r="AI96" s="327"/>
      <c r="AJ96" s="316"/>
      <c r="AK96" s="327"/>
      <c r="AL96" s="316"/>
      <c r="AM96" s="327"/>
      <c r="AN96" s="327"/>
      <c r="AO96" s="316"/>
      <c r="AP96" s="327"/>
      <c r="AQ96" s="316"/>
      <c r="AR96" s="327"/>
      <c r="AS96" s="316"/>
      <c r="AT96" s="327"/>
      <c r="AU96" s="316"/>
      <c r="AV96" s="330"/>
    </row>
    <row r="97" spans="8:48" ht="14.25"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2"/>
      <c r="AG97" s="332"/>
      <c r="AH97" s="330"/>
      <c r="AI97" s="332"/>
      <c r="AJ97" s="330"/>
      <c r="AK97" s="332"/>
      <c r="AL97" s="330"/>
      <c r="AM97" s="332"/>
      <c r="AN97" s="332"/>
      <c r="AO97" s="330"/>
      <c r="AP97" s="332"/>
      <c r="AQ97" s="330"/>
      <c r="AR97" s="332"/>
      <c r="AS97" s="330"/>
      <c r="AT97" s="332"/>
      <c r="AU97" s="330"/>
      <c r="AV97" s="330"/>
    </row>
    <row r="98" spans="8:48" ht="14.25"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2"/>
      <c r="AG98" s="332"/>
      <c r="AH98" s="330"/>
      <c r="AI98" s="332"/>
      <c r="AJ98" s="330"/>
      <c r="AK98" s="332"/>
      <c r="AL98" s="330"/>
      <c r="AM98" s="332"/>
      <c r="AN98" s="332"/>
      <c r="AO98" s="330"/>
      <c r="AP98" s="332"/>
      <c r="AQ98" s="330"/>
      <c r="AR98" s="332"/>
      <c r="AS98" s="330"/>
      <c r="AT98" s="332"/>
      <c r="AU98" s="330"/>
      <c r="AV98" s="330"/>
    </row>
    <row r="99" spans="8:48" ht="14.25"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2"/>
      <c r="AG99" s="332"/>
      <c r="AH99" s="330"/>
      <c r="AI99" s="332"/>
      <c r="AJ99" s="330"/>
      <c r="AK99" s="332"/>
      <c r="AL99" s="330"/>
      <c r="AM99" s="332"/>
      <c r="AN99" s="332"/>
      <c r="AO99" s="330"/>
      <c r="AP99" s="332"/>
      <c r="AQ99" s="330"/>
      <c r="AR99" s="332"/>
      <c r="AS99" s="330"/>
      <c r="AT99" s="332"/>
      <c r="AU99" s="330"/>
      <c r="AV99" s="330"/>
    </row>
    <row r="100" spans="8:48" ht="14.25"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2"/>
      <c r="AG100" s="332"/>
      <c r="AH100" s="330"/>
      <c r="AI100" s="332"/>
      <c r="AJ100" s="330"/>
      <c r="AK100" s="332"/>
      <c r="AL100" s="330"/>
      <c r="AM100" s="332"/>
      <c r="AN100" s="332"/>
      <c r="AO100" s="330"/>
      <c r="AP100" s="332"/>
      <c r="AQ100" s="330"/>
      <c r="AR100" s="332"/>
      <c r="AS100" s="330"/>
      <c r="AT100" s="332"/>
      <c r="AU100" s="330"/>
      <c r="AV100" s="330"/>
    </row>
  </sheetData>
  <sheetProtection selectLockedCells="1" selectUnlockedCells="1"/>
  <sortState ref="B43:AV45">
    <sortCondition descending="1" ref="B43:B45"/>
  </sortState>
  <mergeCells count="39">
    <mergeCell ref="AT10:AU10"/>
    <mergeCell ref="AG10:AH10"/>
    <mergeCell ref="AI10:AJ10"/>
    <mergeCell ref="AK10:AL10"/>
    <mergeCell ref="AM10:AO10"/>
    <mergeCell ref="AP10:AQ10"/>
    <mergeCell ref="AR10:AS10"/>
    <mergeCell ref="U10:V10"/>
    <mergeCell ref="W10:X10"/>
    <mergeCell ref="Y10:Z10"/>
    <mergeCell ref="AA10:AB10"/>
    <mergeCell ref="AC10:AD10"/>
    <mergeCell ref="K10:L10"/>
    <mergeCell ref="M10:N10"/>
    <mergeCell ref="O10:P10"/>
    <mergeCell ref="Q10:R10"/>
    <mergeCell ref="S10:T10"/>
    <mergeCell ref="A7:B7"/>
    <mergeCell ref="C7:AV7"/>
    <mergeCell ref="A8:B8"/>
    <mergeCell ref="C8:AV8"/>
    <mergeCell ref="A9:A10"/>
    <mergeCell ref="B9:B10"/>
    <mergeCell ref="C9:J9"/>
    <mergeCell ref="K9:R9"/>
    <mergeCell ref="S9:AF9"/>
    <mergeCell ref="AG9:AU9"/>
    <mergeCell ref="AE10:AF10"/>
    <mergeCell ref="AV9:AV10"/>
    <mergeCell ref="C10:D10"/>
    <mergeCell ref="E10:F10"/>
    <mergeCell ref="G10:H10"/>
    <mergeCell ref="I10:J10"/>
    <mergeCell ref="C6:AU6"/>
    <mergeCell ref="A1:AV1"/>
    <mergeCell ref="A2:AV2"/>
    <mergeCell ref="A3:AV3"/>
    <mergeCell ref="A4:AV4"/>
    <mergeCell ref="A5:AV5"/>
  </mergeCells>
  <pageMargins left="0.94" right="0.15748031496062992" top="0.52" bottom="0.85" header="0.2" footer="0.52"/>
  <pageSetup paperSize="9" scale="67" firstPageNumber="0" fitToHeight="2" orientation="landscape" verticalDpi="300" r:id="rId1"/>
  <headerFooter alignWithMargins="0"/>
  <rowBreaks count="1" manualBreakCount="1">
    <brk id="3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topLeftCell="A13" zoomScale="90" zoomScaleNormal="120" zoomScaleSheetLayoutView="90" workbookViewId="0">
      <selection sqref="A1:G52"/>
    </sheetView>
  </sheetViews>
  <sheetFormatPr defaultRowHeight="12.75"/>
  <cols>
    <col min="1" max="1" width="5.5703125" customWidth="1"/>
    <col min="2" max="2" width="20.42578125" customWidth="1"/>
    <col min="3" max="3" width="9.7109375" customWidth="1"/>
    <col min="4" max="4" width="17.140625" customWidth="1"/>
    <col min="5" max="5" width="17.42578125" customWidth="1"/>
    <col min="6" max="6" width="12.42578125" customWidth="1"/>
    <col min="7" max="7" width="10.5703125" customWidth="1"/>
  </cols>
  <sheetData>
    <row r="1" spans="1:10">
      <c r="A1" s="851" t="s">
        <v>0</v>
      </c>
      <c r="B1" s="851"/>
      <c r="C1" s="851"/>
      <c r="D1" s="851"/>
      <c r="E1" s="851"/>
      <c r="F1" s="851"/>
      <c r="G1" s="851"/>
      <c r="H1" s="430"/>
      <c r="I1" s="430"/>
      <c r="J1" s="430"/>
    </row>
    <row r="2" spans="1:10">
      <c r="A2" s="851" t="s">
        <v>1</v>
      </c>
      <c r="B2" s="851"/>
      <c r="C2" s="851"/>
      <c r="D2" s="851"/>
      <c r="E2" s="851"/>
      <c r="F2" s="851"/>
      <c r="G2" s="851"/>
      <c r="H2" s="430"/>
      <c r="I2" s="430"/>
      <c r="J2" s="430"/>
    </row>
    <row r="3" spans="1:10">
      <c r="A3" s="851" t="s">
        <v>376</v>
      </c>
      <c r="B3" s="851"/>
      <c r="C3" s="851"/>
      <c r="D3" s="851"/>
      <c r="E3" s="851"/>
      <c r="F3" s="851"/>
      <c r="G3" s="851"/>
      <c r="H3" s="430"/>
      <c r="I3" s="430"/>
      <c r="J3" s="430"/>
    </row>
    <row r="4" spans="1:10">
      <c r="A4" s="851" t="s">
        <v>377</v>
      </c>
      <c r="B4" s="851"/>
      <c r="C4" s="851"/>
      <c r="D4" s="851"/>
      <c r="E4" s="851"/>
      <c r="F4" s="851"/>
      <c r="G4" s="851"/>
      <c r="H4" s="430"/>
      <c r="I4" s="430"/>
      <c r="J4" s="430"/>
    </row>
    <row r="5" spans="1:10" ht="24" customHeight="1">
      <c r="A5" s="852" t="s">
        <v>581</v>
      </c>
      <c r="B5" s="852"/>
      <c r="C5" s="852"/>
      <c r="D5" s="852"/>
      <c r="E5" s="852"/>
      <c r="F5" s="852"/>
      <c r="G5" s="852"/>
      <c r="H5" s="430"/>
      <c r="I5" s="430"/>
      <c r="J5" s="430"/>
    </row>
    <row r="6" spans="1:10" ht="24" customHeight="1">
      <c r="A6" s="854" t="s">
        <v>613</v>
      </c>
      <c r="B6" s="854"/>
      <c r="C6" s="854"/>
      <c r="D6" s="854"/>
      <c r="E6" s="854"/>
      <c r="F6" s="854"/>
      <c r="G6" s="854"/>
      <c r="H6" s="686"/>
      <c r="I6" s="686"/>
      <c r="J6" s="686"/>
    </row>
    <row r="7" spans="1:10">
      <c r="A7" s="853" t="s">
        <v>379</v>
      </c>
      <c r="B7" s="853"/>
      <c r="C7" s="430"/>
      <c r="D7" s="430"/>
      <c r="E7" s="430"/>
      <c r="F7" s="430"/>
      <c r="G7" s="430"/>
      <c r="H7" s="430"/>
      <c r="I7" s="430"/>
      <c r="J7" s="430"/>
    </row>
    <row r="8" spans="1:10">
      <c r="A8" s="853" t="s">
        <v>380</v>
      </c>
      <c r="B8" s="853"/>
      <c r="C8" s="430"/>
      <c r="D8" s="430"/>
      <c r="E8" s="430"/>
      <c r="F8" s="430"/>
      <c r="G8" s="430"/>
      <c r="H8" s="430"/>
      <c r="I8" s="430"/>
      <c r="J8" s="430"/>
    </row>
    <row r="10" spans="1:10" ht="38.450000000000003" customHeight="1">
      <c r="A10" s="523" t="s">
        <v>538</v>
      </c>
      <c r="B10" s="524" t="s">
        <v>539</v>
      </c>
      <c r="C10" s="525" t="s">
        <v>540</v>
      </c>
      <c r="D10" s="525" t="s">
        <v>541</v>
      </c>
      <c r="E10" s="524" t="s">
        <v>542</v>
      </c>
      <c r="F10" s="524" t="s">
        <v>543</v>
      </c>
      <c r="G10" s="526" t="s">
        <v>544</v>
      </c>
    </row>
    <row r="11" spans="1:10">
      <c r="A11" s="527">
        <v>1</v>
      </c>
      <c r="B11" s="528" t="s">
        <v>195</v>
      </c>
      <c r="C11" s="529" t="s">
        <v>546</v>
      </c>
      <c r="D11" s="530" t="s">
        <v>428</v>
      </c>
      <c r="E11" s="531" t="s">
        <v>196</v>
      </c>
      <c r="F11" s="532" t="s">
        <v>582</v>
      </c>
      <c r="G11" s="533"/>
    </row>
    <row r="12" spans="1:10">
      <c r="A12" s="527">
        <f>A11+1</f>
        <v>2</v>
      </c>
      <c r="B12" s="534" t="s">
        <v>548</v>
      </c>
      <c r="C12" s="532" t="s">
        <v>546</v>
      </c>
      <c r="D12" s="530" t="s">
        <v>429</v>
      </c>
      <c r="E12" s="535" t="s">
        <v>182</v>
      </c>
      <c r="F12" s="532" t="s">
        <v>582</v>
      </c>
      <c r="G12" s="533"/>
    </row>
    <row r="13" spans="1:10">
      <c r="A13" s="527">
        <f t="shared" ref="A13:A47" si="0">A12+1</f>
        <v>3</v>
      </c>
      <c r="B13" s="536" t="s">
        <v>553</v>
      </c>
      <c r="C13" s="532" t="s">
        <v>546</v>
      </c>
      <c r="D13" s="530" t="s">
        <v>549</v>
      </c>
      <c r="E13" s="531" t="s">
        <v>30</v>
      </c>
      <c r="F13" s="545" t="s">
        <v>583</v>
      </c>
      <c r="G13" s="533"/>
    </row>
    <row r="14" spans="1:10">
      <c r="A14" s="527">
        <f t="shared" si="0"/>
        <v>4</v>
      </c>
      <c r="B14" s="537" t="s">
        <v>550</v>
      </c>
      <c r="C14" s="532" t="s">
        <v>546</v>
      </c>
      <c r="D14" s="532" t="s">
        <v>551</v>
      </c>
      <c r="E14" s="538" t="s">
        <v>552</v>
      </c>
      <c r="F14" s="545" t="s">
        <v>583</v>
      </c>
      <c r="G14" s="533"/>
    </row>
    <row r="15" spans="1:10">
      <c r="A15" s="527">
        <f t="shared" si="0"/>
        <v>5</v>
      </c>
      <c r="B15" s="536" t="s">
        <v>555</v>
      </c>
      <c r="C15" s="532" t="s">
        <v>546</v>
      </c>
      <c r="D15" s="532" t="s">
        <v>554</v>
      </c>
      <c r="E15" s="538" t="s">
        <v>27</v>
      </c>
      <c r="F15" s="532" t="s">
        <v>584</v>
      </c>
      <c r="G15" s="533"/>
    </row>
    <row r="16" spans="1:10">
      <c r="A16" s="527">
        <f t="shared" si="0"/>
        <v>6</v>
      </c>
      <c r="B16" s="536" t="s">
        <v>352</v>
      </c>
      <c r="C16" s="532" t="s">
        <v>546</v>
      </c>
      <c r="D16" s="532" t="s">
        <v>554</v>
      </c>
      <c r="E16" s="538" t="s">
        <v>26</v>
      </c>
      <c r="F16" s="532" t="s">
        <v>584</v>
      </c>
      <c r="G16" s="533"/>
    </row>
    <row r="17" spans="1:7">
      <c r="A17" s="527">
        <f t="shared" si="0"/>
        <v>7</v>
      </c>
      <c r="B17" s="536" t="s">
        <v>370</v>
      </c>
      <c r="C17" s="532" t="s">
        <v>546</v>
      </c>
      <c r="D17" s="532" t="s">
        <v>554</v>
      </c>
      <c r="E17" s="538" t="s">
        <v>33</v>
      </c>
      <c r="F17" s="532" t="s">
        <v>584</v>
      </c>
      <c r="G17" s="533"/>
    </row>
    <row r="18" spans="1:7">
      <c r="A18" s="527">
        <f t="shared" si="0"/>
        <v>8</v>
      </c>
      <c r="B18" s="536" t="s">
        <v>564</v>
      </c>
      <c r="C18" s="532" t="s">
        <v>546</v>
      </c>
      <c r="D18" s="532" t="s">
        <v>556</v>
      </c>
      <c r="E18" s="539" t="s">
        <v>322</v>
      </c>
      <c r="F18" s="532" t="s">
        <v>584</v>
      </c>
      <c r="G18" s="533"/>
    </row>
    <row r="19" spans="1:7">
      <c r="A19" s="527">
        <f t="shared" si="0"/>
        <v>9</v>
      </c>
      <c r="B19" s="536" t="s">
        <v>251</v>
      </c>
      <c r="C19" s="532" t="s">
        <v>546</v>
      </c>
      <c r="D19" s="532" t="s">
        <v>556</v>
      </c>
      <c r="E19" s="538" t="s">
        <v>30</v>
      </c>
      <c r="F19" s="532" t="s">
        <v>584</v>
      </c>
      <c r="G19" s="533"/>
    </row>
    <row r="20" spans="1:7">
      <c r="A20" s="527">
        <f t="shared" si="0"/>
        <v>10</v>
      </c>
      <c r="B20" s="541" t="s">
        <v>350</v>
      </c>
      <c r="C20" s="532" t="s">
        <v>546</v>
      </c>
      <c r="D20" s="530" t="s">
        <v>560</v>
      </c>
      <c r="E20" s="531" t="s">
        <v>26</v>
      </c>
      <c r="F20" s="532" t="s">
        <v>584</v>
      </c>
      <c r="G20" s="533"/>
    </row>
    <row r="21" spans="1:7">
      <c r="A21" s="527">
        <f t="shared" si="0"/>
        <v>11</v>
      </c>
      <c r="B21" s="536" t="s">
        <v>561</v>
      </c>
      <c r="C21" s="532" t="s">
        <v>546</v>
      </c>
      <c r="D21" s="530" t="s">
        <v>560</v>
      </c>
      <c r="E21" s="538" t="s">
        <v>217</v>
      </c>
      <c r="F21" s="532" t="s">
        <v>584</v>
      </c>
      <c r="G21" s="533"/>
    </row>
    <row r="22" spans="1:7">
      <c r="A22" s="527">
        <f t="shared" si="0"/>
        <v>12</v>
      </c>
      <c r="B22" s="534" t="s">
        <v>276</v>
      </c>
      <c r="C22" s="532" t="s">
        <v>546</v>
      </c>
      <c r="D22" s="530" t="s">
        <v>560</v>
      </c>
      <c r="E22" s="531" t="s">
        <v>278</v>
      </c>
      <c r="F22" s="532" t="s">
        <v>584</v>
      </c>
      <c r="G22" s="533"/>
    </row>
    <row r="23" spans="1:7">
      <c r="A23" s="527">
        <f t="shared" si="0"/>
        <v>13</v>
      </c>
      <c r="B23" s="528" t="s">
        <v>565</v>
      </c>
      <c r="C23" s="532" t="s">
        <v>546</v>
      </c>
      <c r="D23" s="530" t="s">
        <v>560</v>
      </c>
      <c r="E23" s="542" t="s">
        <v>27</v>
      </c>
      <c r="F23" s="532" t="s">
        <v>584</v>
      </c>
      <c r="G23" s="533"/>
    </row>
    <row r="24" spans="1:7">
      <c r="A24" s="527">
        <f t="shared" si="0"/>
        <v>14</v>
      </c>
      <c r="B24" s="528" t="s">
        <v>545</v>
      </c>
      <c r="C24" s="532" t="s">
        <v>546</v>
      </c>
      <c r="D24" s="530" t="s">
        <v>560</v>
      </c>
      <c r="E24" s="542" t="s">
        <v>547</v>
      </c>
      <c r="F24" s="532" t="s">
        <v>566</v>
      </c>
      <c r="G24" s="533"/>
    </row>
    <row r="25" spans="1:7">
      <c r="A25" s="527">
        <f t="shared" si="0"/>
        <v>15</v>
      </c>
      <c r="B25" s="528" t="s">
        <v>265</v>
      </c>
      <c r="C25" s="532" t="s">
        <v>546</v>
      </c>
      <c r="D25" s="530" t="s">
        <v>560</v>
      </c>
      <c r="E25" s="542" t="s">
        <v>32</v>
      </c>
      <c r="F25" s="532" t="s">
        <v>584</v>
      </c>
      <c r="G25" s="533"/>
    </row>
    <row r="26" spans="1:7">
      <c r="A26" s="527">
        <f t="shared" si="0"/>
        <v>16</v>
      </c>
      <c r="B26" s="528" t="s">
        <v>573</v>
      </c>
      <c r="C26" s="532" t="s">
        <v>546</v>
      </c>
      <c r="D26" s="530" t="s">
        <v>560</v>
      </c>
      <c r="E26" s="542" t="s">
        <v>182</v>
      </c>
      <c r="F26" s="532" t="s">
        <v>584</v>
      </c>
      <c r="G26" s="533"/>
    </row>
    <row r="27" spans="1:7">
      <c r="A27" s="527">
        <f t="shared" si="0"/>
        <v>17</v>
      </c>
      <c r="B27" s="528" t="s">
        <v>575</v>
      </c>
      <c r="C27" s="532" t="s">
        <v>546</v>
      </c>
      <c r="D27" s="530" t="s">
        <v>560</v>
      </c>
      <c r="E27" s="542" t="s">
        <v>196</v>
      </c>
      <c r="F27" s="532" t="s">
        <v>584</v>
      </c>
      <c r="G27" s="533"/>
    </row>
    <row r="28" spans="1:7">
      <c r="A28" s="527">
        <f t="shared" si="0"/>
        <v>18</v>
      </c>
      <c r="B28" s="528" t="s">
        <v>568</v>
      </c>
      <c r="C28" s="532" t="s">
        <v>546</v>
      </c>
      <c r="D28" s="530" t="s">
        <v>560</v>
      </c>
      <c r="E28" s="542" t="s">
        <v>35</v>
      </c>
      <c r="F28" s="532" t="s">
        <v>584</v>
      </c>
      <c r="G28" s="533"/>
    </row>
    <row r="29" spans="1:7">
      <c r="A29" s="527">
        <f t="shared" si="0"/>
        <v>19</v>
      </c>
      <c r="B29" s="528" t="s">
        <v>611</v>
      </c>
      <c r="C29" s="532" t="s">
        <v>546</v>
      </c>
      <c r="D29" s="530" t="s">
        <v>560</v>
      </c>
      <c r="E29" s="542" t="s">
        <v>33</v>
      </c>
      <c r="F29" s="532" t="s">
        <v>612</v>
      </c>
      <c r="G29" s="533"/>
    </row>
    <row r="30" spans="1:7">
      <c r="A30" s="527">
        <f t="shared" si="0"/>
        <v>20</v>
      </c>
      <c r="B30" s="534" t="s">
        <v>567</v>
      </c>
      <c r="C30" s="532" t="s">
        <v>557</v>
      </c>
      <c r="D30" s="530" t="s">
        <v>558</v>
      </c>
      <c r="E30" s="531" t="s">
        <v>552</v>
      </c>
      <c r="F30" s="532" t="s">
        <v>584</v>
      </c>
      <c r="G30" s="533"/>
    </row>
    <row r="31" spans="1:7">
      <c r="A31" s="527">
        <f t="shared" si="0"/>
        <v>21</v>
      </c>
      <c r="B31" s="540" t="s">
        <v>586</v>
      </c>
      <c r="C31" s="532" t="s">
        <v>557</v>
      </c>
      <c r="D31" s="530" t="s">
        <v>559</v>
      </c>
      <c r="E31" s="531" t="s">
        <v>196</v>
      </c>
      <c r="F31" s="532" t="s">
        <v>584</v>
      </c>
      <c r="G31" s="533"/>
    </row>
    <row r="32" spans="1:7">
      <c r="A32" s="527">
        <f t="shared" si="0"/>
        <v>22</v>
      </c>
      <c r="B32" s="534" t="s">
        <v>587</v>
      </c>
      <c r="C32" s="532" t="s">
        <v>557</v>
      </c>
      <c r="D32" s="530" t="s">
        <v>559</v>
      </c>
      <c r="E32" s="531" t="s">
        <v>196</v>
      </c>
      <c r="F32" s="532" t="s">
        <v>584</v>
      </c>
      <c r="G32" s="533"/>
    </row>
    <row r="33" spans="1:7">
      <c r="A33" s="527">
        <f t="shared" si="0"/>
        <v>23</v>
      </c>
      <c r="B33" s="528" t="s">
        <v>610</v>
      </c>
      <c r="C33" s="532" t="s">
        <v>557</v>
      </c>
      <c r="D33" s="530" t="s">
        <v>560</v>
      </c>
      <c r="E33" s="542" t="s">
        <v>33</v>
      </c>
      <c r="F33" s="532" t="s">
        <v>566</v>
      </c>
      <c r="G33" s="533"/>
    </row>
    <row r="34" spans="1:7">
      <c r="A34" s="527">
        <f t="shared" si="0"/>
        <v>24</v>
      </c>
      <c r="B34" s="534" t="s">
        <v>569</v>
      </c>
      <c r="C34" s="532" t="s">
        <v>557</v>
      </c>
      <c r="D34" s="530" t="s">
        <v>560</v>
      </c>
      <c r="E34" s="542" t="s">
        <v>31</v>
      </c>
      <c r="F34" s="532" t="s">
        <v>584</v>
      </c>
      <c r="G34" s="533"/>
    </row>
    <row r="35" spans="1:7">
      <c r="A35" s="527">
        <f t="shared" si="0"/>
        <v>25</v>
      </c>
      <c r="B35" s="534" t="s">
        <v>590</v>
      </c>
      <c r="C35" s="532" t="s">
        <v>557</v>
      </c>
      <c r="D35" s="530" t="s">
        <v>560</v>
      </c>
      <c r="E35" s="542" t="s">
        <v>45</v>
      </c>
      <c r="F35" s="532" t="s">
        <v>584</v>
      </c>
      <c r="G35" s="533"/>
    </row>
    <row r="36" spans="1:7">
      <c r="A36" s="527">
        <f t="shared" si="0"/>
        <v>26</v>
      </c>
      <c r="B36" s="534" t="s">
        <v>58</v>
      </c>
      <c r="C36" s="532" t="s">
        <v>557</v>
      </c>
      <c r="D36" s="530" t="s">
        <v>560</v>
      </c>
      <c r="E36" s="542" t="s">
        <v>45</v>
      </c>
      <c r="F36" s="532" t="s">
        <v>584</v>
      </c>
      <c r="G36" s="533"/>
    </row>
    <row r="37" spans="1:7">
      <c r="A37" s="527">
        <f t="shared" si="0"/>
        <v>27</v>
      </c>
      <c r="B37" s="534" t="s">
        <v>570</v>
      </c>
      <c r="C37" s="532" t="s">
        <v>557</v>
      </c>
      <c r="D37" s="530" t="s">
        <v>560</v>
      </c>
      <c r="E37" s="542" t="s">
        <v>29</v>
      </c>
      <c r="F37" s="532" t="s">
        <v>584</v>
      </c>
      <c r="G37" s="533"/>
    </row>
    <row r="38" spans="1:7">
      <c r="A38" s="527">
        <f t="shared" si="0"/>
        <v>28</v>
      </c>
      <c r="B38" s="534" t="s">
        <v>589</v>
      </c>
      <c r="C38" s="532" t="s">
        <v>557</v>
      </c>
      <c r="D38" s="530" t="s">
        <v>560</v>
      </c>
      <c r="E38" s="531" t="s">
        <v>66</v>
      </c>
      <c r="F38" s="532" t="s">
        <v>584</v>
      </c>
      <c r="G38" s="533"/>
    </row>
    <row r="39" spans="1:7">
      <c r="A39" s="527">
        <f t="shared" si="0"/>
        <v>29</v>
      </c>
      <c r="B39" s="534" t="s">
        <v>479</v>
      </c>
      <c r="C39" s="532" t="s">
        <v>557</v>
      </c>
      <c r="D39" s="530" t="s">
        <v>560</v>
      </c>
      <c r="E39" s="531" t="s">
        <v>571</v>
      </c>
      <c r="F39" s="532" t="s">
        <v>584</v>
      </c>
      <c r="G39" s="533"/>
    </row>
    <row r="40" spans="1:7">
      <c r="A40" s="527">
        <f t="shared" si="0"/>
        <v>30</v>
      </c>
      <c r="B40" s="536" t="s">
        <v>588</v>
      </c>
      <c r="C40" s="532" t="s">
        <v>557</v>
      </c>
      <c r="D40" s="530" t="s">
        <v>560</v>
      </c>
      <c r="E40" s="535" t="s">
        <v>572</v>
      </c>
      <c r="F40" s="532" t="s">
        <v>584</v>
      </c>
      <c r="G40" s="533"/>
    </row>
    <row r="41" spans="1:7">
      <c r="A41" s="527">
        <f t="shared" si="0"/>
        <v>31</v>
      </c>
      <c r="B41" s="534" t="s">
        <v>562</v>
      </c>
      <c r="C41" s="532" t="s">
        <v>557</v>
      </c>
      <c r="D41" s="530" t="s">
        <v>560</v>
      </c>
      <c r="E41" s="538" t="s">
        <v>563</v>
      </c>
      <c r="F41" s="532" t="s">
        <v>584</v>
      </c>
      <c r="G41" s="533"/>
    </row>
    <row r="42" spans="1:7">
      <c r="A42" s="527">
        <f t="shared" si="0"/>
        <v>32</v>
      </c>
      <c r="B42" s="534" t="s">
        <v>574</v>
      </c>
      <c r="C42" s="532" t="s">
        <v>557</v>
      </c>
      <c r="D42" s="530" t="s">
        <v>560</v>
      </c>
      <c r="E42" s="535" t="s">
        <v>32</v>
      </c>
      <c r="F42" s="532" t="s">
        <v>584</v>
      </c>
      <c r="G42" s="533"/>
    </row>
    <row r="43" spans="1:7">
      <c r="A43" s="527">
        <f t="shared" si="0"/>
        <v>33</v>
      </c>
      <c r="B43" s="534" t="s">
        <v>577</v>
      </c>
      <c r="C43" s="532" t="s">
        <v>576</v>
      </c>
      <c r="D43" s="530" t="s">
        <v>560</v>
      </c>
      <c r="E43" s="543" t="s">
        <v>480</v>
      </c>
      <c r="F43" s="532" t="s">
        <v>585</v>
      </c>
      <c r="G43" s="533"/>
    </row>
    <row r="44" spans="1:7">
      <c r="A44" s="527">
        <f t="shared" si="0"/>
        <v>34</v>
      </c>
      <c r="B44" s="534" t="s">
        <v>578</v>
      </c>
      <c r="C44" s="532" t="s">
        <v>576</v>
      </c>
      <c r="D44" s="544" t="s">
        <v>560</v>
      </c>
      <c r="E44" s="543" t="s">
        <v>480</v>
      </c>
      <c r="F44" s="532" t="s">
        <v>585</v>
      </c>
      <c r="G44" s="533"/>
    </row>
    <row r="45" spans="1:7">
      <c r="A45" s="527">
        <f t="shared" si="0"/>
        <v>35</v>
      </c>
      <c r="B45" s="534" t="s">
        <v>579</v>
      </c>
      <c r="C45" s="532" t="s">
        <v>576</v>
      </c>
      <c r="D45" s="544" t="s">
        <v>560</v>
      </c>
      <c r="E45" s="543" t="s">
        <v>480</v>
      </c>
      <c r="F45" s="532" t="s">
        <v>585</v>
      </c>
      <c r="G45" s="533"/>
    </row>
    <row r="46" spans="1:7">
      <c r="A46" s="527">
        <f t="shared" si="0"/>
        <v>36</v>
      </c>
      <c r="B46" s="534" t="s">
        <v>478</v>
      </c>
      <c r="C46" s="532" t="s">
        <v>576</v>
      </c>
      <c r="D46" s="530" t="s">
        <v>560</v>
      </c>
      <c r="E46" s="543" t="s">
        <v>480</v>
      </c>
      <c r="F46" s="532" t="s">
        <v>585</v>
      </c>
      <c r="G46" s="533"/>
    </row>
    <row r="47" spans="1:7">
      <c r="A47" s="527">
        <f t="shared" si="0"/>
        <v>37</v>
      </c>
      <c r="B47" s="534" t="s">
        <v>580</v>
      </c>
      <c r="C47" s="676" t="s">
        <v>576</v>
      </c>
      <c r="D47" s="677" t="s">
        <v>560</v>
      </c>
      <c r="E47" s="678" t="s">
        <v>480</v>
      </c>
      <c r="F47" s="676" t="s">
        <v>585</v>
      </c>
      <c r="G47" s="533"/>
    </row>
    <row r="50" spans="2:8" ht="13.5">
      <c r="B50" s="35" t="s">
        <v>37</v>
      </c>
      <c r="C50" s="2"/>
      <c r="D50" s="2"/>
      <c r="E50" s="432" t="s">
        <v>382</v>
      </c>
      <c r="F50" s="11"/>
      <c r="G50" s="11"/>
      <c r="H50" s="11"/>
    </row>
    <row r="51" spans="2:8" ht="13.5">
      <c r="B51" s="37"/>
      <c r="C51" s="432"/>
      <c r="D51" s="432"/>
      <c r="E51" s="2"/>
      <c r="F51" s="2"/>
      <c r="G51" s="11"/>
      <c r="H51" s="11"/>
    </row>
    <row r="52" spans="2:8" ht="13.5">
      <c r="B52" s="37" t="s">
        <v>40</v>
      </c>
      <c r="C52" s="432"/>
      <c r="D52" s="432"/>
      <c r="E52" s="38" t="s">
        <v>430</v>
      </c>
      <c r="F52" s="11"/>
      <c r="G52" s="11"/>
      <c r="H52" s="11"/>
    </row>
  </sheetData>
  <mergeCells count="8">
    <mergeCell ref="A4:G4"/>
    <mergeCell ref="A5:G5"/>
    <mergeCell ref="A7:B7"/>
    <mergeCell ref="A8:B8"/>
    <mergeCell ref="A1:G1"/>
    <mergeCell ref="A2:G2"/>
    <mergeCell ref="A3:G3"/>
    <mergeCell ref="A6:G6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opLeftCell="A17" zoomScale="110" zoomScaleNormal="110" zoomScaleSheetLayoutView="100" workbookViewId="0">
      <selection activeCell="B12" sqref="B12:D13"/>
    </sheetView>
  </sheetViews>
  <sheetFormatPr defaultRowHeight="12.75"/>
  <cols>
    <col min="1" max="1" width="8" customWidth="1"/>
    <col min="3" max="3" width="9.85546875" customWidth="1"/>
    <col min="4" max="4" width="11" customWidth="1"/>
    <col min="5" max="5" width="9.7109375" customWidth="1"/>
    <col min="6" max="6" width="8.5703125" customWidth="1"/>
    <col min="7" max="7" width="22.85546875" style="106" customWidth="1"/>
    <col min="8" max="8" width="9.28515625" style="166" customWidth="1"/>
    <col min="9" max="9" width="8.140625" customWidth="1"/>
    <col min="10" max="11" width="9.42578125" customWidth="1"/>
    <col min="12" max="12" width="14" customWidth="1"/>
    <col min="13" max="13" width="19.5703125" customWidth="1"/>
  </cols>
  <sheetData>
    <row r="1" spans="1:14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1"/>
    </row>
    <row r="2" spans="1:14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1"/>
    </row>
    <row r="3" spans="1:14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1"/>
    </row>
    <row r="4" spans="1:14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1"/>
    </row>
    <row r="5" spans="1:14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1"/>
    </row>
    <row r="6" spans="1:14" ht="19.5" customHeight="1">
      <c r="A6" s="735" t="s">
        <v>379</v>
      </c>
      <c r="B6" s="735"/>
      <c r="C6" s="735"/>
      <c r="D6" s="3"/>
      <c r="E6" s="3"/>
      <c r="F6" s="3"/>
      <c r="G6" s="143"/>
      <c r="H6" s="3"/>
      <c r="I6" s="3"/>
      <c r="J6" s="3"/>
      <c r="K6" s="3"/>
      <c r="L6" s="736"/>
      <c r="M6" s="736"/>
      <c r="N6" s="2"/>
    </row>
    <row r="7" spans="1:14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117"/>
      <c r="L7" s="742" t="s">
        <v>2</v>
      </c>
      <c r="M7" s="742"/>
      <c r="N7" s="742"/>
    </row>
    <row r="8" spans="1:14" ht="12.75" customHeight="1">
      <c r="A8" s="743" t="s">
        <v>5</v>
      </c>
      <c r="B8" s="743"/>
      <c r="C8" s="744" t="s">
        <v>384</v>
      </c>
      <c r="D8" s="745"/>
      <c r="E8" s="745"/>
      <c r="F8" s="745"/>
      <c r="G8" s="745"/>
      <c r="H8" s="745"/>
      <c r="I8" s="745"/>
      <c r="J8" s="746"/>
      <c r="K8" s="100"/>
      <c r="L8" s="742" t="s">
        <v>4</v>
      </c>
      <c r="M8" s="742"/>
      <c r="N8" s="742"/>
    </row>
    <row r="9" spans="1:14">
      <c r="A9" s="747">
        <v>222</v>
      </c>
      <c r="B9" s="747"/>
      <c r="C9" s="4"/>
      <c r="D9" s="748" t="s">
        <v>7</v>
      </c>
      <c r="E9" s="749"/>
      <c r="F9" s="749"/>
      <c r="G9" s="749"/>
      <c r="H9" s="749"/>
      <c r="I9" s="749"/>
      <c r="J9" s="750"/>
      <c r="K9" s="116"/>
      <c r="L9" s="6"/>
      <c r="M9" s="6"/>
      <c r="N9" s="2"/>
    </row>
    <row r="10" spans="1:14">
      <c r="A10" s="747"/>
      <c r="B10" s="747"/>
      <c r="C10" s="4"/>
      <c r="D10" s="748" t="s">
        <v>381</v>
      </c>
      <c r="E10" s="748"/>
      <c r="F10" s="748"/>
      <c r="G10" s="748"/>
      <c r="H10" s="748"/>
      <c r="I10" s="748"/>
      <c r="J10" s="737"/>
      <c r="K10" s="116"/>
      <c r="L10" s="6"/>
      <c r="M10" s="6"/>
      <c r="N10" s="2"/>
    </row>
    <row r="11" spans="1:14" ht="13.5" thickBot="1">
      <c r="A11" s="5"/>
      <c r="B11" s="5"/>
      <c r="C11" s="4"/>
      <c r="D11" s="116"/>
      <c r="E11" s="116"/>
      <c r="F11" s="116"/>
      <c r="G11" s="144"/>
      <c r="H11" s="116"/>
      <c r="I11" s="116"/>
      <c r="J11" s="6"/>
      <c r="K11" s="751" t="s">
        <v>6</v>
      </c>
      <c r="L11" s="751"/>
      <c r="M11" s="751"/>
      <c r="N11" s="2"/>
    </row>
    <row r="12" spans="1:14" ht="17.25" customHeight="1">
      <c r="A12" s="5"/>
      <c r="B12" s="7" t="s">
        <v>11</v>
      </c>
      <c r="C12" s="620"/>
      <c r="D12" s="621">
        <v>41</v>
      </c>
      <c r="F12" s="116"/>
      <c r="G12" s="144"/>
      <c r="H12" s="116"/>
      <c r="I12" s="116"/>
      <c r="J12" s="6"/>
      <c r="K12" s="118" t="s">
        <v>8</v>
      </c>
      <c r="L12" s="118" t="s">
        <v>9</v>
      </c>
      <c r="M12" s="118" t="s">
        <v>10</v>
      </c>
      <c r="N12" s="2"/>
    </row>
    <row r="13" spans="1:14" ht="16.5" customHeight="1" thickBot="1">
      <c r="A13" s="5"/>
      <c r="B13" s="8" t="s">
        <v>12</v>
      </c>
      <c r="C13" s="622"/>
      <c r="D13" s="623">
        <v>546</v>
      </c>
      <c r="F13" s="116"/>
      <c r="G13" s="144"/>
      <c r="H13" s="116"/>
      <c r="I13" s="116"/>
      <c r="J13" s="151"/>
      <c r="K13" s="152">
        <v>100</v>
      </c>
      <c r="L13" s="152">
        <v>80</v>
      </c>
      <c r="M13" s="152">
        <v>60</v>
      </c>
      <c r="N13" s="2"/>
    </row>
    <row r="14" spans="1:14">
      <c r="A14" s="9"/>
      <c r="B14" s="9"/>
      <c r="C14" s="2"/>
      <c r="D14" s="2"/>
      <c r="E14" s="2"/>
      <c r="F14" s="2"/>
      <c r="G14" s="41"/>
      <c r="H14" s="42"/>
      <c r="I14" s="2"/>
      <c r="J14" s="2"/>
      <c r="K14" s="2"/>
      <c r="L14" s="2"/>
      <c r="M14" s="2"/>
      <c r="N14" s="2"/>
    </row>
    <row r="15" spans="1:14" ht="12.75" customHeight="1">
      <c r="A15" s="730" t="s">
        <v>13</v>
      </c>
      <c r="B15" s="730" t="s">
        <v>14</v>
      </c>
      <c r="C15" s="730"/>
      <c r="D15" s="730"/>
      <c r="E15" s="730" t="s">
        <v>15</v>
      </c>
      <c r="F15" s="730" t="s">
        <v>16</v>
      </c>
      <c r="G15" s="752" t="s">
        <v>17</v>
      </c>
      <c r="H15" s="730" t="s">
        <v>18</v>
      </c>
      <c r="I15" s="730" t="s">
        <v>19</v>
      </c>
      <c r="J15" s="731" t="s">
        <v>20</v>
      </c>
      <c r="K15" s="730" t="s">
        <v>21</v>
      </c>
      <c r="L15" s="730" t="s">
        <v>22</v>
      </c>
      <c r="M15" s="730"/>
      <c r="N15" s="2"/>
    </row>
    <row r="16" spans="1:14">
      <c r="A16" s="730"/>
      <c r="B16" s="730"/>
      <c r="C16" s="730"/>
      <c r="D16" s="730"/>
      <c r="E16" s="731"/>
      <c r="F16" s="731"/>
      <c r="G16" s="753"/>
      <c r="H16" s="730"/>
      <c r="I16" s="731"/>
      <c r="J16" s="755"/>
      <c r="K16" s="731"/>
      <c r="L16" s="730"/>
      <c r="M16" s="730"/>
      <c r="N16" s="2"/>
    </row>
    <row r="17" spans="1:14" ht="15">
      <c r="A17" s="12">
        <v>1</v>
      </c>
      <c r="B17" s="109" t="s">
        <v>202</v>
      </c>
      <c r="C17" s="30"/>
      <c r="D17" s="30"/>
      <c r="E17" s="44">
        <v>2001</v>
      </c>
      <c r="F17" s="45">
        <v>1</v>
      </c>
      <c r="G17" s="127" t="s">
        <v>196</v>
      </c>
      <c r="H17" s="489">
        <v>53.3</v>
      </c>
      <c r="I17" s="79">
        <v>182</v>
      </c>
      <c r="J17" s="14">
        <v>20</v>
      </c>
      <c r="K17" s="46">
        <v>1</v>
      </c>
      <c r="L17" s="20" t="s">
        <v>195</v>
      </c>
      <c r="M17" s="48"/>
      <c r="N17" s="2"/>
    </row>
    <row r="18" spans="1:14" ht="15">
      <c r="A18" s="12">
        <f>A17+1</f>
        <v>2</v>
      </c>
      <c r="B18" s="49" t="s">
        <v>230</v>
      </c>
      <c r="C18" s="50"/>
      <c r="D18" s="50"/>
      <c r="E18" s="28">
        <v>2001</v>
      </c>
      <c r="F18" s="45">
        <v>1</v>
      </c>
      <c r="G18" s="120" t="s">
        <v>234</v>
      </c>
      <c r="H18" s="134">
        <v>57.35</v>
      </c>
      <c r="I18" s="79">
        <v>171</v>
      </c>
      <c r="J18" s="14">
        <v>18</v>
      </c>
      <c r="K18" s="67">
        <v>1</v>
      </c>
      <c r="L18" s="17" t="s">
        <v>233</v>
      </c>
      <c r="M18" s="21"/>
      <c r="N18" s="2"/>
    </row>
    <row r="19" spans="1:14" s="11" customFormat="1" ht="15">
      <c r="A19" s="12">
        <f t="shared" ref="A19:A25" si="0">A18+1</f>
        <v>3</v>
      </c>
      <c r="B19" s="58" t="s">
        <v>249</v>
      </c>
      <c r="C19" s="50"/>
      <c r="D19" s="50"/>
      <c r="E19" s="28">
        <v>2001</v>
      </c>
      <c r="F19" s="45">
        <v>1</v>
      </c>
      <c r="G19" s="120" t="s">
        <v>30</v>
      </c>
      <c r="H19" s="134">
        <v>58</v>
      </c>
      <c r="I19" s="79">
        <v>159</v>
      </c>
      <c r="J19" s="14">
        <v>16</v>
      </c>
      <c r="K19" s="65">
        <v>1</v>
      </c>
      <c r="L19" s="89" t="s">
        <v>252</v>
      </c>
      <c r="M19" s="84"/>
      <c r="N19" s="2"/>
    </row>
    <row r="20" spans="1:14" s="11" customFormat="1" ht="15">
      <c r="A20" s="12">
        <f t="shared" si="0"/>
        <v>4</v>
      </c>
      <c r="B20" s="49" t="s">
        <v>323</v>
      </c>
      <c r="C20" s="50"/>
      <c r="D20" s="50"/>
      <c r="E20" s="28">
        <v>2002</v>
      </c>
      <c r="F20" s="45">
        <v>1</v>
      </c>
      <c r="G20" s="129" t="s">
        <v>27</v>
      </c>
      <c r="H20" s="134">
        <v>53.55</v>
      </c>
      <c r="I20" s="79">
        <v>145</v>
      </c>
      <c r="J20" s="491" t="s">
        <v>533</v>
      </c>
      <c r="K20" s="52">
        <v>1</v>
      </c>
      <c r="L20" s="64" t="s">
        <v>339</v>
      </c>
      <c r="M20" s="66"/>
      <c r="N20" s="57"/>
    </row>
    <row r="21" spans="1:14" s="11" customFormat="1" ht="15">
      <c r="A21" s="12">
        <f t="shared" si="0"/>
        <v>5</v>
      </c>
      <c r="B21" s="49" t="s">
        <v>298</v>
      </c>
      <c r="C21" s="50"/>
      <c r="D21" s="50"/>
      <c r="E21" s="44">
        <v>2001</v>
      </c>
      <c r="F21" s="45">
        <v>1</v>
      </c>
      <c r="G21" s="127" t="s">
        <v>322</v>
      </c>
      <c r="H21" s="134">
        <v>57.8</v>
      </c>
      <c r="I21" s="79">
        <v>135</v>
      </c>
      <c r="J21" s="14">
        <v>15</v>
      </c>
      <c r="K21" s="67">
        <v>1</v>
      </c>
      <c r="L21" s="17" t="s">
        <v>313</v>
      </c>
      <c r="M21" s="158"/>
      <c r="N21" s="2"/>
    </row>
    <row r="22" spans="1:14" s="11" customFormat="1" ht="15">
      <c r="A22" s="12">
        <f t="shared" si="0"/>
        <v>6</v>
      </c>
      <c r="B22" s="19" t="s">
        <v>89</v>
      </c>
      <c r="C22" s="30"/>
      <c r="D22" s="30"/>
      <c r="E22" s="44">
        <v>2002</v>
      </c>
      <c r="F22" s="45">
        <v>1</v>
      </c>
      <c r="G22" s="120" t="s">
        <v>45</v>
      </c>
      <c r="H22" s="134">
        <v>54.55</v>
      </c>
      <c r="I22" s="79">
        <v>125</v>
      </c>
      <c r="J22" s="24">
        <v>14</v>
      </c>
      <c r="K22" s="449">
        <v>1</v>
      </c>
      <c r="L22" s="157" t="s">
        <v>49</v>
      </c>
      <c r="M22" s="48"/>
      <c r="N22" s="2"/>
    </row>
    <row r="23" spans="1:14" s="11" customFormat="1" ht="15">
      <c r="A23" s="12">
        <f t="shared" si="0"/>
        <v>7</v>
      </c>
      <c r="B23" s="58" t="s">
        <v>209</v>
      </c>
      <c r="C23" s="50"/>
      <c r="D23" s="50"/>
      <c r="E23" s="59">
        <v>2001</v>
      </c>
      <c r="F23" s="45">
        <v>1</v>
      </c>
      <c r="G23" s="127" t="s">
        <v>217</v>
      </c>
      <c r="H23" s="134">
        <v>54.95</v>
      </c>
      <c r="I23" s="79">
        <v>115</v>
      </c>
      <c r="J23" s="14">
        <v>13</v>
      </c>
      <c r="K23" s="16">
        <v>1</v>
      </c>
      <c r="L23" s="17" t="s">
        <v>216</v>
      </c>
      <c r="M23" s="62"/>
      <c r="N23" s="63"/>
    </row>
    <row r="24" spans="1:14" s="11" customFormat="1" ht="15">
      <c r="A24" s="12">
        <f t="shared" si="0"/>
        <v>8</v>
      </c>
      <c r="B24" s="354" t="s">
        <v>476</v>
      </c>
      <c r="C24" s="355"/>
      <c r="D24" s="356"/>
      <c r="E24" s="28">
        <v>2001</v>
      </c>
      <c r="F24" s="45">
        <v>1</v>
      </c>
      <c r="G24" s="120" t="s">
        <v>480</v>
      </c>
      <c r="H24" s="135">
        <v>55.55</v>
      </c>
      <c r="I24" s="14">
        <v>94</v>
      </c>
      <c r="J24" s="56">
        <v>12</v>
      </c>
      <c r="K24" s="16">
        <v>2</v>
      </c>
      <c r="L24" s="17" t="s">
        <v>479</v>
      </c>
      <c r="M24" s="21"/>
      <c r="N24" s="2"/>
    </row>
    <row r="25" spans="1:14" s="11" customFormat="1" ht="15">
      <c r="A25" s="12">
        <f t="shared" si="0"/>
        <v>9</v>
      </c>
      <c r="B25" s="49" t="s">
        <v>356</v>
      </c>
      <c r="C25" s="50"/>
      <c r="D25" s="50"/>
      <c r="E25" s="44">
        <v>2002</v>
      </c>
      <c r="F25" s="45">
        <v>1</v>
      </c>
      <c r="G25" s="120" t="s">
        <v>358</v>
      </c>
      <c r="H25" s="134">
        <v>58</v>
      </c>
      <c r="I25" s="79">
        <v>41</v>
      </c>
      <c r="J25" s="14">
        <v>11</v>
      </c>
      <c r="K25" s="67"/>
      <c r="L25" s="70" t="s">
        <v>360</v>
      </c>
      <c r="M25" s="61"/>
      <c r="N25" s="33"/>
    </row>
    <row r="26" spans="1:14">
      <c r="A26" s="2"/>
      <c r="B26" s="2"/>
      <c r="C26" s="2"/>
      <c r="D26" s="2"/>
      <c r="E26" s="36"/>
      <c r="F26" s="41"/>
      <c r="G26" s="41"/>
      <c r="H26" s="42"/>
      <c r="I26" s="42"/>
      <c r="J26" s="42"/>
      <c r="K26" s="42"/>
      <c r="L26" s="42"/>
      <c r="M26" s="42"/>
      <c r="N26" s="42"/>
    </row>
    <row r="27" spans="1:14" s="11" customFormat="1" ht="15.75">
      <c r="A27" s="756"/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</row>
    <row r="28" spans="1:14" ht="13.5">
      <c r="A28" s="35" t="s">
        <v>37</v>
      </c>
      <c r="B28" s="2"/>
      <c r="C28" s="2"/>
      <c r="D28" s="432" t="s">
        <v>382</v>
      </c>
      <c r="E28" s="11"/>
      <c r="F28" s="2"/>
      <c r="G28" s="160"/>
      <c r="H28" s="161" t="s">
        <v>38</v>
      </c>
      <c r="I28" s="2"/>
      <c r="J28" s="432"/>
      <c r="K28" s="432" t="s">
        <v>606</v>
      </c>
      <c r="L28" s="38"/>
      <c r="M28" s="162"/>
      <c r="N28" s="42"/>
    </row>
    <row r="29" spans="1:14" ht="13.5">
      <c r="A29" s="37"/>
      <c r="B29" s="432"/>
      <c r="C29" s="432"/>
      <c r="D29" s="2"/>
      <c r="E29" s="2"/>
      <c r="F29" s="2"/>
      <c r="G29" s="431"/>
      <c r="H29" s="161"/>
      <c r="I29" s="2"/>
      <c r="J29" s="432"/>
      <c r="K29" s="432"/>
      <c r="L29" s="39"/>
      <c r="M29" s="163"/>
      <c r="N29" s="42"/>
    </row>
    <row r="30" spans="1:14" ht="13.5">
      <c r="A30" s="37" t="s">
        <v>40</v>
      </c>
      <c r="B30" s="432"/>
      <c r="C30" s="432"/>
      <c r="D30" s="38" t="s">
        <v>430</v>
      </c>
      <c r="E30" s="11"/>
      <c r="F30" s="2"/>
      <c r="G30" s="160"/>
      <c r="H30" s="161" t="s">
        <v>41</v>
      </c>
      <c r="I30" s="2"/>
      <c r="J30" s="432"/>
      <c r="K30" s="432" t="s">
        <v>607</v>
      </c>
      <c r="L30" s="38"/>
      <c r="M30" s="432"/>
      <c r="N30" s="36"/>
    </row>
    <row r="31" spans="1:14">
      <c r="A31" s="432"/>
      <c r="B31" s="432"/>
      <c r="C31" s="432"/>
      <c r="D31" s="432"/>
      <c r="E31" s="432"/>
      <c r="F31" s="432"/>
      <c r="G31" s="432"/>
      <c r="H31" s="432"/>
      <c r="I31" s="432"/>
      <c r="J31" s="432"/>
      <c r="K31" s="36"/>
      <c r="L31" s="39"/>
      <c r="M31" s="163"/>
    </row>
    <row r="32" spans="1:14">
      <c r="A32" s="432"/>
      <c r="B32" s="432"/>
      <c r="C32" s="432"/>
      <c r="D32" s="432"/>
      <c r="E32" s="432"/>
      <c r="F32" s="432"/>
      <c r="G32" s="432"/>
      <c r="H32" s="432"/>
      <c r="I32" s="432"/>
      <c r="J32" s="432"/>
      <c r="K32" s="36"/>
      <c r="L32" s="38"/>
      <c r="M32" s="36"/>
      <c r="N32" s="36"/>
    </row>
    <row r="33" spans="1:14">
      <c r="A33" s="432"/>
      <c r="B33" s="432"/>
      <c r="C33" s="432"/>
      <c r="D33" s="432"/>
      <c r="E33" s="432"/>
      <c r="F33" s="432"/>
      <c r="G33" s="432"/>
      <c r="H33" s="432"/>
      <c r="I33" s="432"/>
      <c r="J33" s="432"/>
      <c r="K33" s="42"/>
      <c r="L33" s="42"/>
      <c r="M33" s="42"/>
      <c r="N33" s="42"/>
    </row>
    <row r="34" spans="1:14">
      <c r="A34" s="36"/>
      <c r="B34" s="36"/>
      <c r="C34" s="36"/>
      <c r="D34" s="36"/>
      <c r="E34" s="2"/>
      <c r="F34" s="163"/>
      <c r="G34" s="164"/>
      <c r="H34" s="42"/>
      <c r="I34" s="2"/>
      <c r="J34" s="745"/>
      <c r="K34" s="745"/>
      <c r="L34" s="745"/>
      <c r="M34" s="745"/>
      <c r="N34" s="745"/>
    </row>
    <row r="35" spans="1:14">
      <c r="A35" s="34"/>
      <c r="B35" s="34"/>
      <c r="C35" s="34"/>
      <c r="D35" s="34"/>
      <c r="F35" s="34"/>
      <c r="G35" s="160"/>
      <c r="H35" s="165"/>
      <c r="I35" s="34"/>
      <c r="J35" s="754"/>
      <c r="K35" s="754"/>
      <c r="L35" s="754"/>
      <c r="M35" s="754"/>
    </row>
  </sheetData>
  <sheetProtection selectLockedCells="1" selectUnlockedCells="1"/>
  <sortState ref="B17:M25">
    <sortCondition descending="1" ref="I17:I25"/>
  </sortState>
  <mergeCells count="30">
    <mergeCell ref="J35:M35"/>
    <mergeCell ref="I15:I16"/>
    <mergeCell ref="J15:J16"/>
    <mergeCell ref="K15:K16"/>
    <mergeCell ref="L15:M16"/>
    <mergeCell ref="A27:N27"/>
    <mergeCell ref="J34:N34"/>
    <mergeCell ref="A9:B10"/>
    <mergeCell ref="D9:J9"/>
    <mergeCell ref="D10:J10"/>
    <mergeCell ref="K11:M11"/>
    <mergeCell ref="A15:A16"/>
    <mergeCell ref="B15:D16"/>
    <mergeCell ref="E15:E16"/>
    <mergeCell ref="F15:F16"/>
    <mergeCell ref="G15:G16"/>
    <mergeCell ref="H15:H16"/>
    <mergeCell ref="A7:C7"/>
    <mergeCell ref="D7:J7"/>
    <mergeCell ref="L7:N7"/>
    <mergeCell ref="A8:B8"/>
    <mergeCell ref="C8:J8"/>
    <mergeCell ref="L8:N8"/>
    <mergeCell ref="A6:C6"/>
    <mergeCell ref="L6:M6"/>
    <mergeCell ref="A1:M1"/>
    <mergeCell ref="A2:M2"/>
    <mergeCell ref="A3:M3"/>
    <mergeCell ref="A4:M4"/>
    <mergeCell ref="A5:M5"/>
  </mergeCells>
  <pageMargins left="0.27559055118110237" right="0.19685039370078741" top="0.19685039370078741" bottom="0.19685039370078741" header="0" footer="0"/>
  <pageSetup paperSize="9" scale="96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topLeftCell="A19" zoomScale="110" zoomScaleNormal="110" zoomScaleSheetLayoutView="100" workbookViewId="0">
      <selection activeCell="O18" sqref="O18"/>
    </sheetView>
  </sheetViews>
  <sheetFormatPr defaultRowHeight="12.75"/>
  <cols>
    <col min="1" max="1" width="8" customWidth="1"/>
    <col min="3" max="3" width="9.85546875" customWidth="1"/>
    <col min="4" max="4" width="11" customWidth="1"/>
    <col min="5" max="5" width="9.7109375" customWidth="1"/>
    <col min="6" max="6" width="8.5703125" customWidth="1"/>
    <col min="7" max="7" width="22.85546875" style="106" customWidth="1"/>
    <col min="8" max="8" width="9.28515625" style="166" customWidth="1"/>
    <col min="9" max="9" width="8.140625" customWidth="1"/>
    <col min="10" max="11" width="9.42578125" customWidth="1"/>
    <col min="12" max="12" width="14" customWidth="1"/>
    <col min="13" max="13" width="19.5703125" customWidth="1"/>
  </cols>
  <sheetData>
    <row r="1" spans="1:14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1"/>
    </row>
    <row r="2" spans="1:14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1"/>
    </row>
    <row r="3" spans="1:14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1"/>
    </row>
    <row r="4" spans="1:14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1"/>
    </row>
    <row r="5" spans="1:14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1"/>
    </row>
    <row r="6" spans="1:14" ht="19.5" customHeight="1">
      <c r="A6" s="735" t="s">
        <v>379</v>
      </c>
      <c r="B6" s="735"/>
      <c r="C6" s="735"/>
      <c r="D6" s="3"/>
      <c r="E6" s="3"/>
      <c r="F6" s="3"/>
      <c r="G6" s="143"/>
      <c r="H6" s="3"/>
      <c r="I6" s="3"/>
      <c r="J6" s="3"/>
      <c r="K6" s="3"/>
      <c r="L6" s="736"/>
      <c r="M6" s="736"/>
      <c r="N6" s="2"/>
    </row>
    <row r="7" spans="1:14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117"/>
      <c r="L7" s="742" t="s">
        <v>2</v>
      </c>
      <c r="M7" s="742"/>
      <c r="N7" s="742"/>
    </row>
    <row r="8" spans="1:14" ht="12.75" customHeight="1">
      <c r="A8" s="743" t="s">
        <v>5</v>
      </c>
      <c r="B8" s="743"/>
      <c r="C8" s="744" t="s">
        <v>384</v>
      </c>
      <c r="D8" s="745"/>
      <c r="E8" s="745"/>
      <c r="F8" s="745"/>
      <c r="G8" s="745"/>
      <c r="H8" s="745"/>
      <c r="I8" s="745"/>
      <c r="J8" s="746"/>
      <c r="K8" s="100"/>
      <c r="L8" s="742" t="s">
        <v>4</v>
      </c>
      <c r="M8" s="742"/>
      <c r="N8" s="742"/>
    </row>
    <row r="9" spans="1:14">
      <c r="A9" s="747">
        <v>230</v>
      </c>
      <c r="B9" s="747"/>
      <c r="C9" s="4"/>
      <c r="D9" s="748" t="s">
        <v>7</v>
      </c>
      <c r="E9" s="749"/>
      <c r="F9" s="749"/>
      <c r="G9" s="749"/>
      <c r="H9" s="749"/>
      <c r="I9" s="749"/>
      <c r="J9" s="750"/>
      <c r="K9" s="116"/>
      <c r="L9" s="6"/>
      <c r="M9" s="6"/>
      <c r="N9" s="2"/>
    </row>
    <row r="10" spans="1:14">
      <c r="A10" s="747"/>
      <c r="B10" s="747"/>
      <c r="C10" s="4"/>
      <c r="D10" s="748" t="s">
        <v>385</v>
      </c>
      <c r="E10" s="748"/>
      <c r="F10" s="748"/>
      <c r="G10" s="748"/>
      <c r="H10" s="748"/>
      <c r="I10" s="748"/>
      <c r="J10" s="737"/>
      <c r="K10" s="116"/>
      <c r="L10" s="6"/>
      <c r="M10" s="6"/>
      <c r="N10" s="2"/>
    </row>
    <row r="11" spans="1:14" ht="13.5" thickBot="1">
      <c r="A11" s="5"/>
      <c r="B11" s="5"/>
      <c r="C11" s="4"/>
      <c r="D11" s="116"/>
      <c r="E11" s="116"/>
      <c r="F11" s="116"/>
      <c r="G11" s="144"/>
      <c r="H11" s="116"/>
      <c r="I11" s="116"/>
      <c r="J11" s="6"/>
      <c r="K11" s="751" t="s">
        <v>6</v>
      </c>
      <c r="L11" s="751"/>
      <c r="M11" s="751"/>
      <c r="N11" s="2"/>
    </row>
    <row r="12" spans="1:14" ht="17.25" customHeight="1">
      <c r="A12" s="5"/>
      <c r="B12" s="5"/>
      <c r="C12" s="7" t="s">
        <v>11</v>
      </c>
      <c r="D12" s="620"/>
      <c r="E12" s="621">
        <v>41</v>
      </c>
      <c r="F12" s="116"/>
      <c r="G12" s="144"/>
      <c r="H12" s="116"/>
      <c r="I12" s="116"/>
      <c r="J12" s="6"/>
      <c r="K12" s="118" t="s">
        <v>8</v>
      </c>
      <c r="L12" s="118" t="s">
        <v>9</v>
      </c>
      <c r="M12" s="118" t="s">
        <v>10</v>
      </c>
      <c r="N12" s="2"/>
    </row>
    <row r="13" spans="1:14" ht="16.5" customHeight="1" thickBot="1">
      <c r="A13" s="5"/>
      <c r="B13" s="5"/>
      <c r="C13" s="8" t="s">
        <v>12</v>
      </c>
      <c r="D13" s="622"/>
      <c r="E13" s="623">
        <v>546</v>
      </c>
      <c r="F13" s="116"/>
      <c r="G13" s="144"/>
      <c r="H13" s="116"/>
      <c r="I13" s="116"/>
      <c r="J13" s="151"/>
      <c r="K13" s="152">
        <v>110</v>
      </c>
      <c r="L13" s="152">
        <v>90</v>
      </c>
      <c r="M13" s="152">
        <v>70</v>
      </c>
      <c r="N13" s="2"/>
    </row>
    <row r="14" spans="1:14">
      <c r="A14" s="9"/>
      <c r="B14" s="9"/>
      <c r="C14" s="2"/>
      <c r="D14" s="2"/>
      <c r="E14" s="2"/>
      <c r="F14" s="2"/>
      <c r="G14" s="41"/>
      <c r="H14" s="42"/>
      <c r="I14" s="2"/>
      <c r="J14" s="2"/>
      <c r="K14" s="2"/>
      <c r="L14" s="2"/>
      <c r="M14" s="2"/>
      <c r="N14" s="2"/>
    </row>
    <row r="15" spans="1:14" ht="12.75" customHeight="1">
      <c r="A15" s="730" t="s">
        <v>13</v>
      </c>
      <c r="B15" s="730" t="s">
        <v>14</v>
      </c>
      <c r="C15" s="730"/>
      <c r="D15" s="730"/>
      <c r="E15" s="730" t="s">
        <v>15</v>
      </c>
      <c r="F15" s="730" t="s">
        <v>16</v>
      </c>
      <c r="G15" s="752" t="s">
        <v>17</v>
      </c>
      <c r="H15" s="730" t="s">
        <v>18</v>
      </c>
      <c r="I15" s="730" t="s">
        <v>19</v>
      </c>
      <c r="J15" s="731" t="s">
        <v>20</v>
      </c>
      <c r="K15" s="730" t="s">
        <v>21</v>
      </c>
      <c r="L15" s="730" t="s">
        <v>22</v>
      </c>
      <c r="M15" s="730"/>
      <c r="N15" s="2"/>
    </row>
    <row r="16" spans="1:14">
      <c r="A16" s="730"/>
      <c r="B16" s="730"/>
      <c r="C16" s="730"/>
      <c r="D16" s="730"/>
      <c r="E16" s="731"/>
      <c r="F16" s="731"/>
      <c r="G16" s="753"/>
      <c r="H16" s="730"/>
      <c r="I16" s="731"/>
      <c r="J16" s="755"/>
      <c r="K16" s="731"/>
      <c r="L16" s="730"/>
      <c r="M16" s="730"/>
      <c r="N16" s="2"/>
    </row>
    <row r="17" spans="1:14" ht="15">
      <c r="A17" s="12">
        <v>1</v>
      </c>
      <c r="B17" s="19" t="s">
        <v>324</v>
      </c>
      <c r="C17" s="30"/>
      <c r="D17" s="31"/>
      <c r="E17" s="28">
        <v>2002</v>
      </c>
      <c r="F17" s="45">
        <v>1</v>
      </c>
      <c r="G17" s="129" t="s">
        <v>27</v>
      </c>
      <c r="H17" s="363" t="s">
        <v>503</v>
      </c>
      <c r="I17" s="79">
        <v>217</v>
      </c>
      <c r="J17" s="610" t="s">
        <v>533</v>
      </c>
      <c r="K17" s="14">
        <v>1</v>
      </c>
      <c r="L17" s="406" t="s">
        <v>339</v>
      </c>
      <c r="M17" s="71"/>
      <c r="N17" s="2"/>
    </row>
    <row r="18" spans="1:14" ht="15">
      <c r="A18" s="12">
        <f>A17+1</f>
        <v>2</v>
      </c>
      <c r="B18" s="58" t="s">
        <v>99</v>
      </c>
      <c r="C18" s="50"/>
      <c r="D18" s="50"/>
      <c r="E18" s="122">
        <v>2002</v>
      </c>
      <c r="F18" s="45" t="s">
        <v>23</v>
      </c>
      <c r="G18" s="127" t="s">
        <v>24</v>
      </c>
      <c r="H18" s="135">
        <v>62.7</v>
      </c>
      <c r="I18" s="79">
        <v>216</v>
      </c>
      <c r="J18" s="14">
        <v>20</v>
      </c>
      <c r="K18" s="27">
        <v>1</v>
      </c>
      <c r="L18" s="23" t="s">
        <v>25</v>
      </c>
      <c r="M18" s="140"/>
      <c r="N18" s="2"/>
    </row>
    <row r="19" spans="1:14" s="11" customFormat="1" ht="15">
      <c r="A19" s="352">
        <f t="shared" ref="A19:A27" si="0">A18+1</f>
        <v>3</v>
      </c>
      <c r="B19" s="19" t="s">
        <v>104</v>
      </c>
      <c r="C19" s="30"/>
      <c r="D19" s="30"/>
      <c r="E19" s="44">
        <v>2001</v>
      </c>
      <c r="F19" s="45" t="s">
        <v>23</v>
      </c>
      <c r="G19" s="127" t="s">
        <v>62</v>
      </c>
      <c r="H19" s="135">
        <v>61.85</v>
      </c>
      <c r="I19" s="79">
        <v>212</v>
      </c>
      <c r="J19" s="14">
        <v>18</v>
      </c>
      <c r="K19" s="46">
        <v>1</v>
      </c>
      <c r="L19" s="87" t="s">
        <v>119</v>
      </c>
      <c r="M19" s="110"/>
      <c r="N19" s="2"/>
    </row>
    <row r="20" spans="1:14" s="11" customFormat="1" ht="15">
      <c r="A20" s="352">
        <f t="shared" si="0"/>
        <v>4</v>
      </c>
      <c r="B20" s="49" t="s">
        <v>90</v>
      </c>
      <c r="C20" s="50"/>
      <c r="D20" s="50"/>
      <c r="E20" s="69">
        <v>2002</v>
      </c>
      <c r="F20" s="45" t="s">
        <v>23</v>
      </c>
      <c r="G20" s="120" t="s">
        <v>45</v>
      </c>
      <c r="H20" s="91">
        <v>61.65</v>
      </c>
      <c r="I20" s="79">
        <v>205</v>
      </c>
      <c r="J20" s="14">
        <v>16</v>
      </c>
      <c r="K20" s="52">
        <v>1</v>
      </c>
      <c r="L20" s="64" t="s">
        <v>49</v>
      </c>
      <c r="M20" s="66"/>
      <c r="N20" s="57"/>
    </row>
    <row r="21" spans="1:14" s="11" customFormat="1" ht="15">
      <c r="A21" s="352">
        <f t="shared" si="0"/>
        <v>5</v>
      </c>
      <c r="B21" s="49" t="s">
        <v>201</v>
      </c>
      <c r="C21" s="50"/>
      <c r="D21" s="50"/>
      <c r="E21" s="44">
        <v>2002</v>
      </c>
      <c r="F21" s="45">
        <v>1</v>
      </c>
      <c r="G21" s="127" t="s">
        <v>196</v>
      </c>
      <c r="H21" s="135">
        <v>61.65</v>
      </c>
      <c r="I21" s="79">
        <v>201</v>
      </c>
      <c r="J21" s="14">
        <v>15</v>
      </c>
      <c r="K21" s="52">
        <v>1</v>
      </c>
      <c r="L21" s="20"/>
      <c r="M21" s="18"/>
      <c r="N21" s="2"/>
    </row>
    <row r="22" spans="1:14" s="11" customFormat="1" ht="15">
      <c r="A22" s="352">
        <f t="shared" si="0"/>
        <v>6</v>
      </c>
      <c r="B22" s="49" t="s">
        <v>130</v>
      </c>
      <c r="C22" s="50"/>
      <c r="D22" s="50"/>
      <c r="E22" s="122">
        <v>2002</v>
      </c>
      <c r="F22" s="45">
        <v>1</v>
      </c>
      <c r="G22" s="128" t="s">
        <v>66</v>
      </c>
      <c r="H22" s="135">
        <v>61.1</v>
      </c>
      <c r="I22" s="79">
        <v>155</v>
      </c>
      <c r="J22" s="14">
        <v>14</v>
      </c>
      <c r="K22" s="67">
        <v>1</v>
      </c>
      <c r="L22" s="25" t="s">
        <v>136</v>
      </c>
      <c r="M22" s="62"/>
      <c r="N22" s="2"/>
    </row>
    <row r="23" spans="1:14" s="11" customFormat="1" ht="15">
      <c r="A23" s="352">
        <f t="shared" si="0"/>
        <v>7</v>
      </c>
      <c r="B23" s="49" t="s">
        <v>500</v>
      </c>
      <c r="C23" s="50"/>
      <c r="D23" s="50"/>
      <c r="E23" s="44">
        <v>2001</v>
      </c>
      <c r="F23" s="45">
        <v>1</v>
      </c>
      <c r="G23" s="128" t="s">
        <v>66</v>
      </c>
      <c r="H23" s="135">
        <v>62.4</v>
      </c>
      <c r="I23" s="79">
        <v>125</v>
      </c>
      <c r="J23" s="16">
        <v>13</v>
      </c>
      <c r="K23" s="67">
        <v>1</v>
      </c>
      <c r="L23" s="70"/>
      <c r="M23" s="62"/>
      <c r="N23" s="63"/>
    </row>
    <row r="24" spans="1:14" s="11" customFormat="1" ht="15">
      <c r="A24" s="352">
        <f t="shared" si="0"/>
        <v>8</v>
      </c>
      <c r="B24" s="49" t="s">
        <v>492</v>
      </c>
      <c r="C24" s="22"/>
      <c r="D24" s="22"/>
      <c r="E24" s="44">
        <v>2002</v>
      </c>
      <c r="F24" s="45">
        <v>1</v>
      </c>
      <c r="G24" s="128" t="s">
        <v>66</v>
      </c>
      <c r="H24" s="135">
        <v>60.1</v>
      </c>
      <c r="I24" s="79">
        <v>114</v>
      </c>
      <c r="J24" s="16">
        <v>12</v>
      </c>
      <c r="K24" s="27">
        <v>1</v>
      </c>
      <c r="L24" s="72" t="s">
        <v>493</v>
      </c>
      <c r="M24" s="154"/>
      <c r="N24" s="2"/>
    </row>
    <row r="25" spans="1:14" s="11" customFormat="1" ht="15">
      <c r="A25" s="352">
        <f t="shared" si="0"/>
        <v>9</v>
      </c>
      <c r="B25" s="58" t="s">
        <v>111</v>
      </c>
      <c r="C25" s="50"/>
      <c r="D25" s="50"/>
      <c r="E25" s="44">
        <v>2002</v>
      </c>
      <c r="F25" s="45">
        <v>1</v>
      </c>
      <c r="G25" s="127" t="s">
        <v>62</v>
      </c>
      <c r="H25" s="135">
        <v>62.65</v>
      </c>
      <c r="I25" s="79">
        <v>98</v>
      </c>
      <c r="J25" s="14">
        <v>11</v>
      </c>
      <c r="K25" s="52">
        <v>2</v>
      </c>
      <c r="L25" s="23" t="s">
        <v>121</v>
      </c>
      <c r="M25" s="18"/>
      <c r="N25" s="33"/>
    </row>
    <row r="26" spans="1:14" ht="15">
      <c r="A26" s="352">
        <f t="shared" si="0"/>
        <v>10</v>
      </c>
      <c r="B26" s="49" t="s">
        <v>177</v>
      </c>
      <c r="C26" s="50"/>
      <c r="D26" s="50"/>
      <c r="E26" s="15">
        <v>2002</v>
      </c>
      <c r="F26" s="45">
        <v>2</v>
      </c>
      <c r="G26" s="127" t="s">
        <v>182</v>
      </c>
      <c r="H26" s="135">
        <v>62.35</v>
      </c>
      <c r="I26" s="79">
        <v>96</v>
      </c>
      <c r="J26" s="14">
        <v>10</v>
      </c>
      <c r="K26" s="52">
        <v>2</v>
      </c>
      <c r="L26" s="64" t="s">
        <v>174</v>
      </c>
      <c r="M26" s="66"/>
      <c r="N26" s="2"/>
    </row>
    <row r="27" spans="1:14" ht="15">
      <c r="A27" s="352">
        <f t="shared" si="0"/>
        <v>11</v>
      </c>
      <c r="B27" s="49" t="s">
        <v>295</v>
      </c>
      <c r="C27" s="50"/>
      <c r="D27" s="50"/>
      <c r="E27" s="44">
        <v>2001</v>
      </c>
      <c r="F27" s="45">
        <v>1</v>
      </c>
      <c r="G27" s="127" t="s">
        <v>294</v>
      </c>
      <c r="H27" s="135">
        <v>60.2</v>
      </c>
      <c r="I27" s="79">
        <v>64</v>
      </c>
      <c r="J27" s="196">
        <v>9</v>
      </c>
      <c r="K27" s="14"/>
      <c r="L27" s="114" t="s">
        <v>296</v>
      </c>
      <c r="M27" s="21"/>
      <c r="N27" s="33"/>
    </row>
    <row r="28" spans="1:14">
      <c r="A28" s="2"/>
      <c r="B28" s="2"/>
      <c r="C28" s="2"/>
      <c r="D28" s="2"/>
      <c r="E28" s="36"/>
      <c r="F28" s="41"/>
      <c r="G28" s="41"/>
      <c r="H28" s="42"/>
      <c r="I28" s="42"/>
      <c r="J28" s="42"/>
      <c r="K28" s="42"/>
      <c r="L28" s="42"/>
      <c r="M28" s="42"/>
      <c r="N28" s="42"/>
    </row>
    <row r="29" spans="1:14" s="11" customFormat="1" ht="15.75">
      <c r="A29" s="756"/>
      <c r="B29" s="757"/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</row>
    <row r="30" spans="1:14" ht="15">
      <c r="A30" s="33"/>
      <c r="B30" s="411"/>
      <c r="C30" s="411"/>
      <c r="D30" s="411"/>
      <c r="E30" s="412"/>
      <c r="F30" s="413"/>
      <c r="G30" s="414"/>
      <c r="H30" s="415"/>
      <c r="I30" s="101"/>
      <c r="J30" s="101"/>
      <c r="K30" s="86"/>
      <c r="L30" s="57"/>
      <c r="M30" s="408"/>
      <c r="N30" s="42"/>
    </row>
    <row r="31" spans="1:14" ht="15">
      <c r="A31" s="33"/>
      <c r="B31" s="416"/>
      <c r="C31" s="416"/>
      <c r="D31" s="416"/>
      <c r="E31" s="159"/>
      <c r="F31" s="413"/>
      <c r="G31" s="417"/>
      <c r="H31" s="418"/>
      <c r="I31" s="101"/>
      <c r="J31" s="101"/>
      <c r="K31" s="101"/>
      <c r="L31" s="111"/>
      <c r="M31" s="408"/>
      <c r="N31" s="42"/>
    </row>
    <row r="32" spans="1:14" ht="13.5">
      <c r="A32" s="35" t="s">
        <v>37</v>
      </c>
      <c r="B32" s="2"/>
      <c r="C32" s="2"/>
      <c r="D32" s="432" t="s">
        <v>382</v>
      </c>
      <c r="E32" s="11"/>
      <c r="F32" s="2"/>
      <c r="G32" s="160"/>
      <c r="H32" s="161" t="s">
        <v>38</v>
      </c>
      <c r="I32" s="2"/>
      <c r="J32" s="432"/>
      <c r="K32" s="432" t="s">
        <v>606</v>
      </c>
      <c r="L32" s="38"/>
      <c r="M32" s="162"/>
      <c r="N32" s="36"/>
    </row>
    <row r="33" spans="1:14" ht="13.5">
      <c r="A33" s="37"/>
      <c r="B33" s="432"/>
      <c r="C33" s="432"/>
      <c r="D33" s="2"/>
      <c r="E33" s="2"/>
      <c r="F33" s="2"/>
      <c r="G33" s="431"/>
      <c r="H33" s="161"/>
      <c r="I33" s="2"/>
      <c r="J33" s="432"/>
      <c r="K33" s="432"/>
      <c r="L33" s="39"/>
      <c r="M33" s="163"/>
    </row>
    <row r="34" spans="1:14" ht="13.5">
      <c r="A34" s="37" t="s">
        <v>40</v>
      </c>
      <c r="B34" s="432"/>
      <c r="C34" s="432"/>
      <c r="D34" s="38" t="s">
        <v>430</v>
      </c>
      <c r="E34" s="11"/>
      <c r="F34" s="2"/>
      <c r="G34" s="160"/>
      <c r="H34" s="161" t="s">
        <v>41</v>
      </c>
      <c r="I34" s="2"/>
      <c r="J34" s="432"/>
      <c r="K34" s="432" t="s">
        <v>607</v>
      </c>
      <c r="L34" s="38"/>
      <c r="M34" s="36"/>
      <c r="N34" s="36"/>
    </row>
    <row r="35" spans="1:14">
      <c r="A35" s="2"/>
      <c r="B35" s="2"/>
      <c r="C35" s="2"/>
      <c r="D35" s="2"/>
      <c r="E35" s="2"/>
      <c r="F35" s="41"/>
      <c r="G35" s="41"/>
      <c r="H35" s="42"/>
      <c r="I35" s="36"/>
      <c r="J35" s="42"/>
      <c r="K35" s="42"/>
      <c r="L35" s="42"/>
      <c r="M35" s="42"/>
      <c r="N35" s="42"/>
    </row>
    <row r="36" spans="1:14">
      <c r="A36" s="36"/>
      <c r="B36" s="36"/>
      <c r="C36" s="36"/>
      <c r="D36" s="36"/>
      <c r="E36" s="2"/>
      <c r="F36" s="163"/>
      <c r="G36" s="164"/>
      <c r="H36" s="42"/>
      <c r="I36" s="2"/>
      <c r="J36" s="745"/>
      <c r="K36" s="745"/>
      <c r="L36" s="745"/>
      <c r="M36" s="745"/>
      <c r="N36" s="745"/>
    </row>
    <row r="37" spans="1:14">
      <c r="A37" s="34"/>
      <c r="B37" s="34"/>
      <c r="C37" s="34"/>
      <c r="D37" s="34"/>
      <c r="F37" s="34"/>
      <c r="G37" s="160"/>
      <c r="H37" s="165"/>
      <c r="I37" s="34"/>
      <c r="J37" s="754"/>
      <c r="K37" s="754"/>
      <c r="L37" s="754"/>
      <c r="M37" s="754"/>
    </row>
  </sheetData>
  <sheetProtection selectLockedCells="1" selectUnlockedCells="1"/>
  <sortState ref="B17:M27">
    <sortCondition descending="1" ref="I17:I27"/>
  </sortState>
  <mergeCells count="30">
    <mergeCell ref="J37:M37"/>
    <mergeCell ref="I15:I16"/>
    <mergeCell ref="J15:J16"/>
    <mergeCell ref="K15:K16"/>
    <mergeCell ref="L15:M16"/>
    <mergeCell ref="A29:N29"/>
    <mergeCell ref="J36:N36"/>
    <mergeCell ref="A9:B10"/>
    <mergeCell ref="D9:J9"/>
    <mergeCell ref="D10:J10"/>
    <mergeCell ref="K11:M11"/>
    <mergeCell ref="A15:A16"/>
    <mergeCell ref="B15:D16"/>
    <mergeCell ref="E15:E16"/>
    <mergeCell ref="F15:F16"/>
    <mergeCell ref="G15:G16"/>
    <mergeCell ref="H15:H16"/>
    <mergeCell ref="A7:C7"/>
    <mergeCell ref="D7:J7"/>
    <mergeCell ref="L7:N7"/>
    <mergeCell ref="A8:B8"/>
    <mergeCell ref="C8:J8"/>
    <mergeCell ref="L8:N8"/>
    <mergeCell ref="A6:C6"/>
    <mergeCell ref="L6:M6"/>
    <mergeCell ref="A1:M1"/>
    <mergeCell ref="A2:M2"/>
    <mergeCell ref="A3:M3"/>
    <mergeCell ref="A4:M4"/>
    <mergeCell ref="A5:M5"/>
  </mergeCells>
  <pageMargins left="0.27559055118110237" right="0.19685039370078741" top="0.19685039370078741" bottom="0.19685039370078741" header="0" footer="0"/>
  <pageSetup paperSize="9" scale="96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topLeftCell="A7" zoomScale="110" zoomScaleNormal="110" zoomScaleSheetLayoutView="100" workbookViewId="0">
      <selection activeCell="G24" sqref="G24"/>
    </sheetView>
  </sheetViews>
  <sheetFormatPr defaultRowHeight="12.75"/>
  <cols>
    <col min="1" max="1" width="8" customWidth="1"/>
    <col min="3" max="3" width="9.85546875" customWidth="1"/>
    <col min="4" max="4" width="11" customWidth="1"/>
    <col min="5" max="5" width="9.7109375" customWidth="1"/>
    <col min="6" max="6" width="8.5703125" customWidth="1"/>
    <col min="7" max="7" width="22.85546875" style="106" customWidth="1"/>
    <col min="8" max="8" width="9.28515625" style="166" customWidth="1"/>
    <col min="9" max="9" width="8.140625" customWidth="1"/>
    <col min="10" max="11" width="9.42578125" customWidth="1"/>
    <col min="12" max="12" width="14" customWidth="1"/>
    <col min="13" max="13" width="19.5703125" customWidth="1"/>
  </cols>
  <sheetData>
    <row r="1" spans="1:14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1"/>
    </row>
    <row r="2" spans="1:14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1"/>
    </row>
    <row r="3" spans="1:14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1"/>
    </row>
    <row r="4" spans="1:14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1"/>
    </row>
    <row r="5" spans="1:14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1"/>
    </row>
    <row r="6" spans="1:14" ht="19.5" customHeight="1">
      <c r="A6" s="735" t="s">
        <v>379</v>
      </c>
      <c r="B6" s="735"/>
      <c r="C6" s="735"/>
      <c r="D6" s="3"/>
      <c r="E6" s="3"/>
      <c r="F6" s="3"/>
      <c r="G6" s="143"/>
      <c r="H6" s="3"/>
      <c r="I6" s="3"/>
      <c r="J6" s="3"/>
      <c r="K6" s="3"/>
      <c r="L6" s="736"/>
      <c r="M6" s="736"/>
      <c r="N6" s="2"/>
    </row>
    <row r="7" spans="1:14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117"/>
      <c r="L7" s="742" t="s">
        <v>2</v>
      </c>
      <c r="M7" s="742"/>
      <c r="N7" s="742"/>
    </row>
    <row r="8" spans="1:14" ht="12.75" customHeight="1">
      <c r="A8" s="743" t="s">
        <v>5</v>
      </c>
      <c r="B8" s="743"/>
      <c r="C8" s="744" t="s">
        <v>384</v>
      </c>
      <c r="D8" s="745"/>
      <c r="E8" s="745"/>
      <c r="F8" s="745"/>
      <c r="G8" s="745"/>
      <c r="H8" s="745"/>
      <c r="I8" s="745"/>
      <c r="J8" s="746"/>
      <c r="K8" s="100"/>
      <c r="L8" s="742" t="s">
        <v>4</v>
      </c>
      <c r="M8" s="742"/>
      <c r="N8" s="742"/>
    </row>
    <row r="9" spans="1:14">
      <c r="A9" s="747">
        <v>249</v>
      </c>
      <c r="B9" s="747"/>
      <c r="C9" s="4"/>
      <c r="D9" s="748" t="s">
        <v>7</v>
      </c>
      <c r="E9" s="749"/>
      <c r="F9" s="749"/>
      <c r="G9" s="749"/>
      <c r="H9" s="749"/>
      <c r="I9" s="749"/>
      <c r="J9" s="750"/>
      <c r="K9" s="116"/>
      <c r="L9" s="6"/>
      <c r="M9" s="6"/>
      <c r="N9" s="2"/>
    </row>
    <row r="10" spans="1:14">
      <c r="A10" s="747"/>
      <c r="B10" s="747"/>
      <c r="C10" s="4"/>
      <c r="D10" s="748" t="s">
        <v>602</v>
      </c>
      <c r="E10" s="748"/>
      <c r="F10" s="748"/>
      <c r="G10" s="748"/>
      <c r="H10" s="748"/>
      <c r="I10" s="748"/>
      <c r="J10" s="737"/>
      <c r="K10" s="116"/>
      <c r="L10" s="6"/>
      <c r="M10" s="6"/>
      <c r="N10" s="2"/>
    </row>
    <row r="11" spans="1:14" ht="13.5" thickBot="1">
      <c r="A11" s="5"/>
      <c r="B11" s="5"/>
      <c r="C11" s="4"/>
      <c r="D11" s="116"/>
      <c r="E11" s="116"/>
      <c r="F11" s="116"/>
      <c r="G11" s="144"/>
      <c r="H11" s="116"/>
      <c r="I11" s="116"/>
      <c r="J11" s="6"/>
      <c r="K11" s="751" t="s">
        <v>6</v>
      </c>
      <c r="L11" s="751"/>
      <c r="M11" s="751"/>
      <c r="N11" s="2"/>
    </row>
    <row r="12" spans="1:14" ht="17.25" customHeight="1">
      <c r="A12" s="5"/>
      <c r="B12" s="5"/>
      <c r="C12" s="7" t="s">
        <v>11</v>
      </c>
      <c r="D12" s="620"/>
      <c r="E12" s="621">
        <v>41</v>
      </c>
      <c r="F12" s="116"/>
      <c r="G12" s="144"/>
      <c r="H12" s="116"/>
      <c r="I12" s="116"/>
      <c r="J12" s="6"/>
      <c r="K12" s="118" t="s">
        <v>8</v>
      </c>
      <c r="L12" s="118" t="s">
        <v>9</v>
      </c>
      <c r="M12" s="118" t="s">
        <v>10</v>
      </c>
      <c r="N12" s="2"/>
    </row>
    <row r="13" spans="1:14" ht="16.5" customHeight="1" thickBot="1">
      <c r="A13" s="5"/>
      <c r="B13" s="5"/>
      <c r="C13" s="8" t="s">
        <v>12</v>
      </c>
      <c r="D13" s="622"/>
      <c r="E13" s="623">
        <v>546</v>
      </c>
      <c r="F13" s="116"/>
      <c r="G13" s="144"/>
      <c r="H13" s="116"/>
      <c r="I13" s="116"/>
      <c r="J13" s="151"/>
      <c r="K13" s="152">
        <v>125</v>
      </c>
      <c r="L13" s="152">
        <v>100</v>
      </c>
      <c r="M13" s="152">
        <v>85</v>
      </c>
      <c r="N13" s="2"/>
    </row>
    <row r="14" spans="1:14">
      <c r="A14" s="9"/>
      <c r="B14" s="9"/>
      <c r="C14" s="2"/>
      <c r="D14" s="2"/>
      <c r="E14" s="2"/>
      <c r="F14" s="2"/>
      <c r="G14" s="41"/>
      <c r="H14" s="42"/>
      <c r="I14" s="2"/>
      <c r="J14" s="2"/>
      <c r="K14" s="2"/>
      <c r="L14" s="2"/>
      <c r="M14" s="2"/>
      <c r="N14" s="2"/>
    </row>
    <row r="15" spans="1:14" ht="12.75" customHeight="1">
      <c r="A15" s="730" t="s">
        <v>13</v>
      </c>
      <c r="B15" s="730" t="s">
        <v>14</v>
      </c>
      <c r="C15" s="730"/>
      <c r="D15" s="730"/>
      <c r="E15" s="730" t="s">
        <v>15</v>
      </c>
      <c r="F15" s="730" t="s">
        <v>16</v>
      </c>
      <c r="G15" s="752" t="s">
        <v>17</v>
      </c>
      <c r="H15" s="730" t="s">
        <v>18</v>
      </c>
      <c r="I15" s="730" t="s">
        <v>19</v>
      </c>
      <c r="J15" s="758" t="s">
        <v>20</v>
      </c>
      <c r="K15" s="760" t="s">
        <v>21</v>
      </c>
      <c r="L15" s="728" t="s">
        <v>22</v>
      </c>
      <c r="M15" s="730"/>
      <c r="N15" s="2"/>
    </row>
    <row r="16" spans="1:14">
      <c r="A16" s="730"/>
      <c r="B16" s="730"/>
      <c r="C16" s="730"/>
      <c r="D16" s="730"/>
      <c r="E16" s="731"/>
      <c r="F16" s="731"/>
      <c r="G16" s="753"/>
      <c r="H16" s="730"/>
      <c r="I16" s="731"/>
      <c r="J16" s="759"/>
      <c r="K16" s="761"/>
      <c r="L16" s="728"/>
      <c r="M16" s="730"/>
      <c r="N16" s="2"/>
    </row>
    <row r="17" spans="1:14" ht="15">
      <c r="A17" s="12">
        <v>1</v>
      </c>
      <c r="B17" s="49" t="s">
        <v>179</v>
      </c>
      <c r="C17" s="50"/>
      <c r="D17" s="68"/>
      <c r="E17" s="28">
        <v>2002</v>
      </c>
      <c r="F17" s="45" t="s">
        <v>23</v>
      </c>
      <c r="G17" s="127" t="s">
        <v>182</v>
      </c>
      <c r="H17" s="115" t="s">
        <v>504</v>
      </c>
      <c r="I17" s="79">
        <v>236</v>
      </c>
      <c r="J17" s="14">
        <v>20</v>
      </c>
      <c r="K17" s="27">
        <v>1</v>
      </c>
      <c r="L17" s="23" t="s">
        <v>176</v>
      </c>
      <c r="M17" s="84"/>
      <c r="N17" s="2"/>
    </row>
    <row r="18" spans="1:14" ht="15">
      <c r="A18" s="12">
        <f>A17+1</f>
        <v>2</v>
      </c>
      <c r="B18" s="19" t="s">
        <v>146</v>
      </c>
      <c r="C18" s="30"/>
      <c r="D18" s="30"/>
      <c r="E18" s="122">
        <v>2002</v>
      </c>
      <c r="F18" s="45" t="s">
        <v>23</v>
      </c>
      <c r="G18" s="120" t="s">
        <v>35</v>
      </c>
      <c r="H18" s="363" t="s">
        <v>505</v>
      </c>
      <c r="I18" s="79">
        <v>230</v>
      </c>
      <c r="J18" s="14">
        <v>18</v>
      </c>
      <c r="K18" s="52">
        <v>1</v>
      </c>
      <c r="L18" s="20" t="s">
        <v>69</v>
      </c>
      <c r="M18" s="62"/>
      <c r="N18" s="2"/>
    </row>
    <row r="19" spans="1:14" s="11" customFormat="1" ht="15">
      <c r="A19" s="340">
        <f t="shared" ref="A19:A25" si="0">A18+1</f>
        <v>3</v>
      </c>
      <c r="B19" s="19" t="s">
        <v>237</v>
      </c>
      <c r="C19" s="30"/>
      <c r="D19" s="30"/>
      <c r="E19" s="44">
        <v>2001</v>
      </c>
      <c r="F19" s="45">
        <v>1</v>
      </c>
      <c r="G19" s="120" t="s">
        <v>31</v>
      </c>
      <c r="H19" s="115" t="s">
        <v>506</v>
      </c>
      <c r="I19" s="79">
        <v>208</v>
      </c>
      <c r="J19" s="14">
        <v>16</v>
      </c>
      <c r="K19" s="79">
        <v>1</v>
      </c>
      <c r="L19" s="17" t="s">
        <v>239</v>
      </c>
      <c r="M19" s="26"/>
      <c r="N19" s="2"/>
    </row>
    <row r="20" spans="1:14" s="11" customFormat="1" ht="15">
      <c r="A20" s="340">
        <f t="shared" si="0"/>
        <v>4</v>
      </c>
      <c r="B20" s="49" t="s">
        <v>131</v>
      </c>
      <c r="C20" s="50"/>
      <c r="D20" s="50"/>
      <c r="E20" s="122">
        <v>2001</v>
      </c>
      <c r="F20" s="45">
        <v>1</v>
      </c>
      <c r="G20" s="128" t="s">
        <v>66</v>
      </c>
      <c r="H20" s="91">
        <v>67.150000000000006</v>
      </c>
      <c r="I20" s="79">
        <v>172</v>
      </c>
      <c r="J20" s="14">
        <v>15</v>
      </c>
      <c r="K20" s="67">
        <v>1</v>
      </c>
      <c r="L20" s="78" t="s">
        <v>138</v>
      </c>
      <c r="M20" s="71"/>
      <c r="N20" s="2"/>
    </row>
    <row r="21" spans="1:14" s="11" customFormat="1" ht="15">
      <c r="A21" s="340">
        <f t="shared" si="0"/>
        <v>5</v>
      </c>
      <c r="B21" s="55" t="s">
        <v>477</v>
      </c>
      <c r="C21" s="55"/>
      <c r="D21" s="55"/>
      <c r="E21" s="15">
        <v>2002</v>
      </c>
      <c r="F21" s="45">
        <v>1</v>
      </c>
      <c r="G21" s="120" t="s">
        <v>480</v>
      </c>
      <c r="H21" s="115" t="s">
        <v>507</v>
      </c>
      <c r="I21" s="79">
        <v>168</v>
      </c>
      <c r="J21" s="28">
        <v>14</v>
      </c>
      <c r="K21" s="159">
        <v>1</v>
      </c>
      <c r="L21" s="17" t="s">
        <v>479</v>
      </c>
      <c r="M21" s="353"/>
      <c r="N21" s="2"/>
    </row>
    <row r="22" spans="1:14" s="11" customFormat="1" ht="15">
      <c r="A22" s="340">
        <f t="shared" si="0"/>
        <v>6</v>
      </c>
      <c r="B22" s="49" t="s">
        <v>222</v>
      </c>
      <c r="C22" s="50"/>
      <c r="D22" s="50"/>
      <c r="E22" s="122">
        <v>2002</v>
      </c>
      <c r="F22" s="45">
        <v>1</v>
      </c>
      <c r="G22" s="120" t="s">
        <v>227</v>
      </c>
      <c r="H22" s="115" t="s">
        <v>508</v>
      </c>
      <c r="I22" s="79">
        <v>141</v>
      </c>
      <c r="J22" s="14">
        <v>13</v>
      </c>
      <c r="K22" s="52">
        <v>1</v>
      </c>
      <c r="L22" s="20" t="s">
        <v>225</v>
      </c>
      <c r="M22" s="62"/>
      <c r="N22" s="33"/>
    </row>
    <row r="23" spans="1:14" ht="15">
      <c r="A23" s="340">
        <f t="shared" si="0"/>
        <v>7</v>
      </c>
      <c r="B23" s="109" t="s">
        <v>112</v>
      </c>
      <c r="C23" s="30"/>
      <c r="D23" s="30"/>
      <c r="E23" s="15">
        <v>2001</v>
      </c>
      <c r="F23" s="45">
        <v>1</v>
      </c>
      <c r="G23" s="127" t="s">
        <v>62</v>
      </c>
      <c r="H23" s="115" t="s">
        <v>502</v>
      </c>
      <c r="I23" s="79">
        <v>116</v>
      </c>
      <c r="J23" s="14">
        <v>12</v>
      </c>
      <c r="K23" s="46">
        <v>2</v>
      </c>
      <c r="L23" s="17" t="s">
        <v>121</v>
      </c>
      <c r="M23" s="48"/>
      <c r="N23" s="33"/>
    </row>
    <row r="24" spans="1:14" ht="15">
      <c r="A24" s="340">
        <f t="shared" si="0"/>
        <v>8</v>
      </c>
      <c r="B24" s="19" t="s">
        <v>288</v>
      </c>
      <c r="C24" s="30"/>
      <c r="D24" s="30"/>
      <c r="E24" s="44">
        <v>2001</v>
      </c>
      <c r="F24" s="45">
        <v>1</v>
      </c>
      <c r="G24" s="119" t="s">
        <v>618</v>
      </c>
      <c r="H24" s="91">
        <v>68.55</v>
      </c>
      <c r="I24" s="79">
        <v>107</v>
      </c>
      <c r="J24" s="14">
        <v>11</v>
      </c>
      <c r="K24" s="46">
        <v>2</v>
      </c>
      <c r="L24" s="157" t="s">
        <v>289</v>
      </c>
      <c r="M24" s="62"/>
      <c r="N24" s="2"/>
    </row>
    <row r="25" spans="1:14" ht="15">
      <c r="A25" s="340">
        <f t="shared" si="0"/>
        <v>9</v>
      </c>
      <c r="B25" s="19" t="s">
        <v>223</v>
      </c>
      <c r="C25" s="30"/>
      <c r="D25" s="31"/>
      <c r="E25" s="59">
        <v>2001</v>
      </c>
      <c r="F25" s="45">
        <v>1</v>
      </c>
      <c r="G25" s="120" t="s">
        <v>227</v>
      </c>
      <c r="H25" s="363" t="s">
        <v>501</v>
      </c>
      <c r="I25" s="79">
        <v>105</v>
      </c>
      <c r="J25" s="196">
        <v>10</v>
      </c>
      <c r="K25" s="14">
        <v>2</v>
      </c>
      <c r="L25" s="392" t="s">
        <v>226</v>
      </c>
      <c r="M25" s="126"/>
      <c r="N25" s="33"/>
    </row>
    <row r="26" spans="1:14">
      <c r="A26" s="2"/>
      <c r="B26" s="2"/>
      <c r="C26" s="2"/>
      <c r="D26" s="2"/>
      <c r="E26" s="36"/>
      <c r="F26" s="41"/>
      <c r="G26" s="41"/>
      <c r="H26" s="42"/>
      <c r="I26" s="42"/>
      <c r="J26" s="42"/>
      <c r="K26" s="42"/>
      <c r="L26" s="42"/>
      <c r="M26" s="42"/>
      <c r="N26" s="42"/>
    </row>
    <row r="27" spans="1:14" s="11" customFormat="1" ht="15.75">
      <c r="A27" s="756"/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</row>
    <row r="28" spans="1:14">
      <c r="A28" s="2"/>
      <c r="B28" s="2"/>
      <c r="C28" s="2"/>
      <c r="D28" s="2"/>
      <c r="E28" s="36"/>
      <c r="F28" s="41"/>
      <c r="G28" s="41"/>
      <c r="H28" s="42"/>
      <c r="I28" s="42"/>
      <c r="J28" s="42"/>
      <c r="K28" s="42"/>
      <c r="L28" s="42"/>
      <c r="M28" s="42"/>
      <c r="N28" s="42"/>
    </row>
    <row r="29" spans="1:14">
      <c r="A29" s="2"/>
      <c r="B29" s="2"/>
      <c r="C29" s="2"/>
      <c r="D29" s="2"/>
      <c r="E29" s="36"/>
      <c r="F29" s="41"/>
      <c r="G29" s="41"/>
      <c r="H29" s="42"/>
      <c r="I29" s="42"/>
      <c r="J29" s="42"/>
      <c r="K29" s="42"/>
      <c r="L29" s="42"/>
      <c r="M29" s="42"/>
      <c r="N29" s="42"/>
    </row>
    <row r="30" spans="1:14" ht="13.5">
      <c r="A30" s="35" t="s">
        <v>37</v>
      </c>
      <c r="B30" s="2"/>
      <c r="C30" s="2"/>
      <c r="D30" s="432" t="s">
        <v>382</v>
      </c>
      <c r="E30" s="11"/>
      <c r="F30" s="2"/>
      <c r="G30" s="160"/>
      <c r="H30" s="161" t="s">
        <v>38</v>
      </c>
      <c r="I30" s="2"/>
      <c r="J30" s="432"/>
      <c r="K30" s="432" t="s">
        <v>606</v>
      </c>
      <c r="L30" s="38"/>
      <c r="M30" s="162"/>
      <c r="N30" s="36"/>
    </row>
    <row r="31" spans="1:14" ht="13.5">
      <c r="A31" s="37"/>
      <c r="B31" s="432"/>
      <c r="C31" s="432"/>
      <c r="D31" s="2"/>
      <c r="E31" s="2"/>
      <c r="F31" s="2"/>
      <c r="G31" s="431"/>
      <c r="H31" s="161"/>
      <c r="I31" s="2"/>
      <c r="J31" s="432"/>
      <c r="K31" s="432"/>
      <c r="L31" s="39"/>
      <c r="M31" s="163"/>
    </row>
    <row r="32" spans="1:14" ht="13.5">
      <c r="A32" s="37" t="s">
        <v>40</v>
      </c>
      <c r="B32" s="432"/>
      <c r="C32" s="432"/>
      <c r="D32" s="38" t="s">
        <v>430</v>
      </c>
      <c r="E32" s="11"/>
      <c r="F32" s="2"/>
      <c r="G32" s="160"/>
      <c r="H32" s="161" t="s">
        <v>41</v>
      </c>
      <c r="I32" s="2"/>
      <c r="J32" s="432"/>
      <c r="K32" s="432" t="s">
        <v>607</v>
      </c>
      <c r="L32" s="38"/>
      <c r="M32" s="36"/>
      <c r="N32" s="36"/>
    </row>
    <row r="33" spans="1:14">
      <c r="A33" s="2"/>
      <c r="B33" s="2"/>
      <c r="C33" s="2"/>
      <c r="D33" s="2"/>
      <c r="E33" s="2"/>
      <c r="F33" s="41"/>
      <c r="G33" s="41"/>
      <c r="H33" s="42"/>
      <c r="I33" s="36"/>
      <c r="J33" s="42"/>
      <c r="K33" s="42"/>
      <c r="L33" s="42"/>
      <c r="M33" s="42"/>
      <c r="N33" s="42"/>
    </row>
    <row r="34" spans="1:14">
      <c r="A34" s="36"/>
      <c r="B34" s="36"/>
      <c r="C34" s="36"/>
      <c r="D34" s="36"/>
      <c r="E34" s="2"/>
      <c r="F34" s="163"/>
      <c r="G34" s="164"/>
      <c r="H34" s="42"/>
      <c r="I34" s="2"/>
      <c r="J34" s="745"/>
      <c r="K34" s="745"/>
      <c r="L34" s="745"/>
      <c r="M34" s="745"/>
      <c r="N34" s="745"/>
    </row>
    <row r="35" spans="1:14">
      <c r="A35" s="34"/>
      <c r="B35" s="34"/>
      <c r="C35" s="34"/>
      <c r="D35" s="34"/>
      <c r="F35" s="34"/>
      <c r="G35" s="160"/>
      <c r="H35" s="165"/>
      <c r="I35" s="34"/>
      <c r="J35" s="754"/>
      <c r="K35" s="754"/>
      <c r="L35" s="754"/>
      <c r="M35" s="754"/>
    </row>
  </sheetData>
  <sheetProtection selectLockedCells="1" selectUnlockedCells="1"/>
  <sortState ref="B17:M25">
    <sortCondition descending="1" ref="I17:I25"/>
  </sortState>
  <mergeCells count="30">
    <mergeCell ref="J35:M35"/>
    <mergeCell ref="I15:I16"/>
    <mergeCell ref="J15:J16"/>
    <mergeCell ref="K15:K16"/>
    <mergeCell ref="L15:M16"/>
    <mergeCell ref="A27:N27"/>
    <mergeCell ref="J34:N34"/>
    <mergeCell ref="A9:B10"/>
    <mergeCell ref="D9:J9"/>
    <mergeCell ref="D10:J10"/>
    <mergeCell ref="K11:M11"/>
    <mergeCell ref="A15:A16"/>
    <mergeCell ref="B15:D16"/>
    <mergeCell ref="E15:E16"/>
    <mergeCell ref="F15:F16"/>
    <mergeCell ref="G15:G16"/>
    <mergeCell ref="H15:H16"/>
    <mergeCell ref="A7:C7"/>
    <mergeCell ref="D7:J7"/>
    <mergeCell ref="L7:N7"/>
    <mergeCell ref="A8:B8"/>
    <mergeCell ref="C8:J8"/>
    <mergeCell ref="L8:N8"/>
    <mergeCell ref="A6:C6"/>
    <mergeCell ref="L6:M6"/>
    <mergeCell ref="A1:M1"/>
    <mergeCell ref="A2:M2"/>
    <mergeCell ref="A3:M3"/>
    <mergeCell ref="A4:M4"/>
    <mergeCell ref="A5:M5"/>
  </mergeCells>
  <pageMargins left="0.27559055118110237" right="0.19685039370078741" top="0.19685039370078741" bottom="0.19685039370078741" header="0" footer="0"/>
  <pageSetup paperSize="9" scale="96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topLeftCell="A16" zoomScaleNormal="100" zoomScaleSheetLayoutView="100" workbookViewId="0">
      <selection activeCell="A34" sqref="A34:K34"/>
    </sheetView>
  </sheetViews>
  <sheetFormatPr defaultRowHeight="12.75"/>
  <cols>
    <col min="1" max="1" width="6.85546875" customWidth="1"/>
    <col min="3" max="3" width="10.140625" customWidth="1"/>
    <col min="4" max="4" width="7.4257812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5.42578125" customWidth="1"/>
  </cols>
  <sheetData>
    <row r="1" spans="1:13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</row>
    <row r="4" spans="1:13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</row>
    <row r="6" spans="1:13" ht="13.5">
      <c r="A6" s="735" t="s">
        <v>379</v>
      </c>
      <c r="B6" s="735"/>
      <c r="C6" s="735"/>
      <c r="D6" s="100"/>
      <c r="E6" s="100"/>
      <c r="F6" s="100"/>
      <c r="G6" s="100"/>
      <c r="H6" s="100"/>
      <c r="I6" s="100"/>
      <c r="J6" s="100"/>
      <c r="K6" s="736" t="s">
        <v>2</v>
      </c>
      <c r="L6" s="736"/>
      <c r="M6" s="736"/>
    </row>
    <row r="7" spans="1:13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736" t="s">
        <v>4</v>
      </c>
      <c r="L7" s="736"/>
      <c r="M7" s="736"/>
    </row>
    <row r="8" spans="1:13" ht="12.75" customHeight="1">
      <c r="A8" s="743" t="s">
        <v>5</v>
      </c>
      <c r="B8" s="743"/>
      <c r="C8" s="744" t="s">
        <v>384</v>
      </c>
      <c r="D8" s="745"/>
      <c r="E8" s="745"/>
      <c r="F8" s="745"/>
      <c r="G8" s="745"/>
      <c r="H8" s="745"/>
      <c r="I8" s="745"/>
      <c r="J8" s="746"/>
      <c r="K8" s="762"/>
      <c r="L8" s="762"/>
      <c r="M8" s="762"/>
    </row>
    <row r="9" spans="1:13">
      <c r="A9" s="747"/>
      <c r="B9" s="747"/>
      <c r="C9" s="4"/>
      <c r="D9" s="748" t="s">
        <v>386</v>
      </c>
      <c r="E9" s="749"/>
      <c r="F9" s="749"/>
      <c r="G9" s="749"/>
      <c r="H9" s="749"/>
      <c r="I9" s="749"/>
      <c r="J9" s="750"/>
      <c r="K9" s="6"/>
      <c r="L9" s="6"/>
      <c r="M9" s="6"/>
    </row>
    <row r="10" spans="1:13">
      <c r="A10" s="747"/>
      <c r="B10" s="747"/>
      <c r="C10" s="4"/>
      <c r="D10" s="748" t="s">
        <v>391</v>
      </c>
      <c r="E10" s="749"/>
      <c r="F10" s="749"/>
      <c r="G10" s="749"/>
      <c r="H10" s="749"/>
      <c r="I10" s="749"/>
      <c r="J10" s="750"/>
      <c r="K10" s="6"/>
      <c r="L10" s="6"/>
      <c r="M10" s="6"/>
    </row>
    <row r="11" spans="1:13" ht="13.5" thickBot="1">
      <c r="A11" s="5"/>
      <c r="B11" s="5"/>
      <c r="C11" s="4"/>
      <c r="D11" s="116"/>
      <c r="E11" s="116"/>
      <c r="F11" s="116"/>
      <c r="G11" s="116"/>
      <c r="H11" s="116"/>
      <c r="I11" s="116"/>
      <c r="J11" s="116"/>
      <c r="K11" s="6"/>
      <c r="L11" s="6"/>
      <c r="M11" s="6"/>
    </row>
    <row r="12" spans="1:13">
      <c r="A12" s="5"/>
      <c r="B12" s="7" t="s">
        <v>11</v>
      </c>
      <c r="C12" s="620"/>
      <c r="D12" s="621">
        <v>41</v>
      </c>
      <c r="E12" s="116"/>
      <c r="F12" s="116"/>
      <c r="G12" s="116"/>
      <c r="H12" s="116"/>
      <c r="I12" s="116"/>
      <c r="J12" s="116"/>
      <c r="K12" s="6"/>
      <c r="L12" s="6"/>
      <c r="M12" s="6"/>
    </row>
    <row r="13" spans="1:13" ht="13.5" thickBot="1">
      <c r="A13" s="5"/>
      <c r="B13" s="8" t="s">
        <v>12</v>
      </c>
      <c r="C13" s="622"/>
      <c r="D13" s="623">
        <v>546</v>
      </c>
      <c r="E13" s="116"/>
      <c r="F13" s="116"/>
      <c r="G13" s="116"/>
      <c r="H13" s="116"/>
      <c r="I13" s="116"/>
      <c r="J13" s="116"/>
      <c r="K13" s="6"/>
      <c r="L13" s="6"/>
      <c r="M13" s="6"/>
    </row>
    <row r="14" spans="1:13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730" t="s">
        <v>13</v>
      </c>
      <c r="B15" s="730" t="s">
        <v>388</v>
      </c>
      <c r="C15" s="730"/>
      <c r="D15" s="730"/>
      <c r="E15" s="730" t="s">
        <v>15</v>
      </c>
      <c r="F15" s="730" t="s">
        <v>389</v>
      </c>
      <c r="G15" s="730" t="s">
        <v>17</v>
      </c>
      <c r="H15" s="730" t="s">
        <v>18</v>
      </c>
      <c r="I15" s="730" t="s">
        <v>390</v>
      </c>
      <c r="J15" s="730" t="s">
        <v>20</v>
      </c>
      <c r="K15" s="730" t="s">
        <v>21</v>
      </c>
      <c r="L15" s="730" t="s">
        <v>22</v>
      </c>
      <c r="M15" s="730"/>
    </row>
    <row r="16" spans="1:13">
      <c r="A16" s="730"/>
      <c r="B16" s="731"/>
      <c r="C16" s="731"/>
      <c r="D16" s="731"/>
      <c r="E16" s="731"/>
      <c r="F16" s="731"/>
      <c r="G16" s="731"/>
      <c r="H16" s="730"/>
      <c r="I16" s="731"/>
      <c r="J16" s="730"/>
      <c r="K16" s="730"/>
      <c r="L16" s="730"/>
      <c r="M16" s="730"/>
    </row>
    <row r="17" spans="1:13" ht="15">
      <c r="A17" s="167">
        <v>1</v>
      </c>
      <c r="B17" s="49" t="s">
        <v>349</v>
      </c>
      <c r="C17" s="50"/>
      <c r="D17" s="50"/>
      <c r="E17" s="44">
        <v>2001</v>
      </c>
      <c r="F17" s="45">
        <v>1</v>
      </c>
      <c r="G17" s="127" t="s">
        <v>26</v>
      </c>
      <c r="H17" s="134">
        <v>52.4</v>
      </c>
      <c r="I17" s="79">
        <v>61</v>
      </c>
      <c r="J17" s="14">
        <v>20</v>
      </c>
      <c r="K17" s="52"/>
      <c r="L17" s="448" t="s">
        <v>598</v>
      </c>
      <c r="M17" s="568"/>
    </row>
    <row r="18" spans="1:13" ht="15">
      <c r="A18" s="12">
        <f t="shared" ref="A18:A20" si="0">A17+1</f>
        <v>2</v>
      </c>
      <c r="B18" s="49" t="s">
        <v>208</v>
      </c>
      <c r="C18" s="50"/>
      <c r="D18" s="50"/>
      <c r="E18" s="122">
        <v>2002</v>
      </c>
      <c r="F18" s="45">
        <v>1</v>
      </c>
      <c r="G18" s="127" t="s">
        <v>217</v>
      </c>
      <c r="H18" s="363" t="s">
        <v>534</v>
      </c>
      <c r="I18" s="79">
        <v>57</v>
      </c>
      <c r="J18" s="14">
        <v>18</v>
      </c>
      <c r="K18" s="86"/>
      <c r="L18" s="25" t="s">
        <v>216</v>
      </c>
      <c r="M18" s="26"/>
    </row>
    <row r="19" spans="1:13" ht="15">
      <c r="A19" s="12">
        <f t="shared" si="0"/>
        <v>3</v>
      </c>
      <c r="B19" s="49" t="s">
        <v>103</v>
      </c>
      <c r="C19" s="50"/>
      <c r="D19" s="50"/>
      <c r="E19" s="44">
        <v>2002</v>
      </c>
      <c r="F19" s="45">
        <v>1</v>
      </c>
      <c r="G19" s="127" t="s">
        <v>62</v>
      </c>
      <c r="H19" s="91">
        <v>47.7</v>
      </c>
      <c r="I19" s="79">
        <v>24</v>
      </c>
      <c r="J19" s="14">
        <v>16</v>
      </c>
      <c r="K19" s="67"/>
      <c r="L19" s="82" t="s">
        <v>118</v>
      </c>
      <c r="M19" s="83"/>
    </row>
    <row r="20" spans="1:13" ht="15">
      <c r="A20" s="640">
        <f t="shared" si="0"/>
        <v>4</v>
      </c>
      <c r="B20" s="19" t="s">
        <v>258</v>
      </c>
      <c r="C20" s="30"/>
      <c r="D20" s="30"/>
      <c r="E20" s="28">
        <v>2002</v>
      </c>
      <c r="F20" s="45">
        <v>1</v>
      </c>
      <c r="G20" s="128" t="s">
        <v>32</v>
      </c>
      <c r="H20" s="135">
        <v>50.4</v>
      </c>
      <c r="I20" s="79">
        <v>17</v>
      </c>
      <c r="J20" s="14">
        <v>15</v>
      </c>
      <c r="K20" s="79"/>
      <c r="L20" s="569" t="s">
        <v>264</v>
      </c>
      <c r="M20" s="48"/>
    </row>
    <row r="21" spans="1:13" ht="15">
      <c r="A21" s="170">
        <v>5</v>
      </c>
      <c r="B21" s="50" t="s">
        <v>88</v>
      </c>
      <c r="C21" s="50"/>
      <c r="D21" s="50"/>
      <c r="E21" s="122">
        <v>2002</v>
      </c>
      <c r="F21" s="45">
        <v>1</v>
      </c>
      <c r="G21" s="120" t="s">
        <v>45</v>
      </c>
      <c r="H21" s="135">
        <v>50.3</v>
      </c>
      <c r="I21" s="79">
        <v>14</v>
      </c>
      <c r="J21" s="14">
        <v>14</v>
      </c>
      <c r="K21" s="67"/>
      <c r="L21" s="70" t="s">
        <v>52</v>
      </c>
      <c r="M21" s="110"/>
    </row>
    <row r="22" spans="1:13" ht="15.75">
      <c r="A22" s="716" t="s">
        <v>621</v>
      </c>
      <c r="B22" s="416"/>
      <c r="C22" s="717"/>
      <c r="D22" s="717"/>
      <c r="E22" s="412"/>
      <c r="F22" s="412"/>
      <c r="G22" s="86"/>
      <c r="H22" s="187"/>
      <c r="I22" s="689"/>
      <c r="J22" s="101"/>
      <c r="K22" s="86"/>
      <c r="L22" s="421"/>
      <c r="M22" s="57"/>
    </row>
    <row r="23" spans="1:13" ht="6.75" customHeight="1">
      <c r="A23" s="713"/>
      <c r="B23" s="411"/>
      <c r="C23" s="411"/>
      <c r="D23" s="411"/>
      <c r="E23" s="412"/>
      <c r="F23" s="413"/>
      <c r="G23" s="604"/>
      <c r="H23" s="415"/>
      <c r="I23" s="101"/>
      <c r="J23" s="101"/>
      <c r="K23" s="86"/>
      <c r="L23" s="421"/>
      <c r="M23" s="57"/>
    </row>
    <row r="24" spans="1:13" ht="15">
      <c r="A24" s="425"/>
      <c r="B24" s="411"/>
      <c r="C24" s="411"/>
      <c r="D24" s="411"/>
      <c r="E24" s="412"/>
      <c r="F24" s="413"/>
      <c r="G24" s="604"/>
      <c r="H24" s="415"/>
      <c r="I24" s="101"/>
      <c r="J24" s="101"/>
      <c r="K24" s="86"/>
      <c r="L24" s="421"/>
      <c r="M24" s="57"/>
    </row>
    <row r="25" spans="1:13" ht="12.75" customHeight="1">
      <c r="A25" s="743" t="s">
        <v>5</v>
      </c>
      <c r="B25" s="743"/>
      <c r="C25" s="744" t="s">
        <v>384</v>
      </c>
      <c r="D25" s="745"/>
      <c r="E25" s="745"/>
      <c r="F25" s="745"/>
      <c r="G25" s="745"/>
      <c r="H25" s="745"/>
      <c r="I25" s="745"/>
      <c r="J25" s="746"/>
      <c r="K25" s="736" t="s">
        <v>2</v>
      </c>
      <c r="L25" s="736"/>
      <c r="M25" s="736"/>
    </row>
    <row r="26" spans="1:13">
      <c r="A26" s="747">
        <v>1</v>
      </c>
      <c r="B26" s="747"/>
      <c r="C26" s="4"/>
      <c r="D26" s="748" t="s">
        <v>386</v>
      </c>
      <c r="E26" s="749"/>
      <c r="F26" s="749"/>
      <c r="G26" s="749"/>
      <c r="H26" s="749"/>
      <c r="I26" s="749"/>
      <c r="J26" s="750"/>
      <c r="K26" s="736" t="s">
        <v>4</v>
      </c>
      <c r="L26" s="736"/>
      <c r="M26" s="736"/>
    </row>
    <row r="27" spans="1:13">
      <c r="A27" s="747"/>
      <c r="B27" s="747"/>
      <c r="C27" s="4"/>
      <c r="D27" s="748" t="s">
        <v>387</v>
      </c>
      <c r="E27" s="749"/>
      <c r="F27" s="749"/>
      <c r="G27" s="749"/>
      <c r="H27" s="749"/>
      <c r="I27" s="749"/>
      <c r="J27" s="750"/>
      <c r="K27" s="6"/>
      <c r="L27" s="6"/>
      <c r="M27" s="6"/>
    </row>
    <row r="28" spans="1:13">
      <c r="C28" s="425"/>
    </row>
    <row r="29" spans="1:13">
      <c r="A29" s="730" t="s">
        <v>13</v>
      </c>
      <c r="B29" s="730" t="s">
        <v>388</v>
      </c>
      <c r="C29" s="730"/>
      <c r="D29" s="730"/>
      <c r="E29" s="730" t="s">
        <v>15</v>
      </c>
      <c r="F29" s="730" t="s">
        <v>389</v>
      </c>
      <c r="G29" s="730" t="s">
        <v>17</v>
      </c>
      <c r="H29" s="730" t="s">
        <v>18</v>
      </c>
      <c r="I29" s="730" t="s">
        <v>390</v>
      </c>
      <c r="J29" s="730" t="s">
        <v>20</v>
      </c>
      <c r="K29" s="730" t="s">
        <v>21</v>
      </c>
      <c r="L29" s="730" t="s">
        <v>22</v>
      </c>
      <c r="M29" s="730"/>
    </row>
    <row r="30" spans="1:13">
      <c r="A30" s="730"/>
      <c r="B30" s="731"/>
      <c r="C30" s="731"/>
      <c r="D30" s="731"/>
      <c r="E30" s="731"/>
      <c r="F30" s="731"/>
      <c r="G30" s="731"/>
      <c r="H30" s="730"/>
      <c r="I30" s="731"/>
      <c r="J30" s="730"/>
      <c r="K30" s="730"/>
      <c r="L30" s="730"/>
      <c r="M30" s="730"/>
    </row>
    <row r="31" spans="1:13" ht="15">
      <c r="A31" s="167">
        <v>1</v>
      </c>
      <c r="B31" s="49" t="s">
        <v>249</v>
      </c>
      <c r="C31" s="50"/>
      <c r="D31" s="50"/>
      <c r="E31" s="28">
        <v>2001</v>
      </c>
      <c r="F31" s="45">
        <v>1</v>
      </c>
      <c r="G31" s="120" t="s">
        <v>30</v>
      </c>
      <c r="H31" s="134">
        <v>58</v>
      </c>
      <c r="I31" s="79">
        <v>36</v>
      </c>
      <c r="J31" s="14">
        <v>20</v>
      </c>
      <c r="K31" s="52"/>
      <c r="L31" s="70" t="s">
        <v>252</v>
      </c>
      <c r="M31" s="168"/>
    </row>
    <row r="32" spans="1:13" ht="15">
      <c r="A32" s="12">
        <f t="shared" ref="A32:A33" si="1">A31+1</f>
        <v>2</v>
      </c>
      <c r="B32" s="49" t="s">
        <v>298</v>
      </c>
      <c r="C32" s="50"/>
      <c r="D32" s="50"/>
      <c r="E32" s="44">
        <v>2001</v>
      </c>
      <c r="F32" s="45">
        <v>1</v>
      </c>
      <c r="G32" s="127" t="s">
        <v>322</v>
      </c>
      <c r="H32" s="134">
        <v>57.35</v>
      </c>
      <c r="I32" s="79">
        <v>4</v>
      </c>
      <c r="J32" s="14">
        <v>18</v>
      </c>
      <c r="K32" s="52"/>
      <c r="L32" s="20" t="s">
        <v>313</v>
      </c>
      <c r="M32" s="62"/>
    </row>
    <row r="33" spans="1:13" ht="15">
      <c r="A33" s="428">
        <f t="shared" si="1"/>
        <v>3</v>
      </c>
      <c r="B33" s="49" t="s">
        <v>609</v>
      </c>
      <c r="C33" s="50"/>
      <c r="D33" s="50"/>
      <c r="E33" s="44">
        <v>2001</v>
      </c>
      <c r="F33" s="45"/>
      <c r="G33" s="127" t="s">
        <v>196</v>
      </c>
      <c r="H33" s="134">
        <v>58</v>
      </c>
      <c r="I33" s="79">
        <v>3</v>
      </c>
      <c r="J33" s="14">
        <v>16</v>
      </c>
      <c r="K33" s="52"/>
      <c r="L33" s="20"/>
      <c r="M33" s="62"/>
    </row>
    <row r="34" spans="1:13" ht="15.75">
      <c r="A34" s="716" t="s">
        <v>622</v>
      </c>
      <c r="B34" s="416"/>
      <c r="C34" s="717"/>
      <c r="D34" s="717"/>
      <c r="E34" s="412"/>
      <c r="F34" s="412"/>
      <c r="G34" s="86"/>
      <c r="H34" s="187"/>
      <c r="I34" s="689"/>
      <c r="J34" s="101"/>
      <c r="K34" s="86"/>
      <c r="L34" s="421"/>
      <c r="M34" s="421"/>
    </row>
    <row r="35" spans="1:13" ht="15">
      <c r="A35" s="687"/>
      <c r="B35" s="411"/>
      <c r="C35" s="411"/>
      <c r="D35" s="411"/>
      <c r="E35" s="715"/>
      <c r="F35" s="413"/>
      <c r="G35" s="714"/>
      <c r="H35" s="667"/>
      <c r="I35" s="101"/>
      <c r="J35" s="101"/>
      <c r="K35" s="86"/>
      <c r="L35" s="421"/>
      <c r="M35" s="421"/>
    </row>
    <row r="36" spans="1:13" ht="13.5">
      <c r="A36" s="35" t="s">
        <v>37</v>
      </c>
      <c r="B36" s="2"/>
      <c r="C36" s="2"/>
      <c r="D36" s="432" t="s">
        <v>382</v>
      </c>
      <c r="E36" s="11"/>
      <c r="F36" s="2"/>
      <c r="G36" s="160"/>
      <c r="H36" s="161" t="s">
        <v>38</v>
      </c>
      <c r="I36" s="2"/>
      <c r="J36" s="432"/>
      <c r="K36" s="206" t="s">
        <v>606</v>
      </c>
      <c r="L36" s="38"/>
    </row>
    <row r="37" spans="1:13" ht="13.5">
      <c r="A37" s="37"/>
      <c r="B37" s="432"/>
      <c r="C37" s="432"/>
      <c r="D37" s="2"/>
      <c r="E37" s="2"/>
      <c r="F37" s="2"/>
      <c r="G37" s="431"/>
      <c r="H37" s="161"/>
      <c r="I37" s="2"/>
      <c r="J37" s="432"/>
      <c r="K37" s="432"/>
      <c r="L37" s="39"/>
    </row>
    <row r="38" spans="1:13" ht="13.5">
      <c r="A38" s="37" t="s">
        <v>40</v>
      </c>
      <c r="B38" s="432"/>
      <c r="C38" s="432"/>
      <c r="D38" s="38" t="s">
        <v>430</v>
      </c>
      <c r="E38" s="11"/>
      <c r="F38" s="2"/>
      <c r="G38" s="160"/>
      <c r="H38" s="161" t="s">
        <v>41</v>
      </c>
      <c r="I38" s="2"/>
      <c r="J38" s="432"/>
      <c r="K38" s="432" t="s">
        <v>607</v>
      </c>
      <c r="L38" s="38"/>
    </row>
  </sheetData>
  <sortState ref="B17:M21">
    <sortCondition descending="1" ref="I17:I21"/>
  </sortState>
  <mergeCells count="43">
    <mergeCell ref="I29:I30"/>
    <mergeCell ref="J29:J30"/>
    <mergeCell ref="K29:K30"/>
    <mergeCell ref="L29:M30"/>
    <mergeCell ref="A26:B27"/>
    <mergeCell ref="D26:J26"/>
    <mergeCell ref="K26:M26"/>
    <mergeCell ref="D27:J27"/>
    <mergeCell ref="A29:A30"/>
    <mergeCell ref="B29:D30"/>
    <mergeCell ref="E29:E30"/>
    <mergeCell ref="F29:F30"/>
    <mergeCell ref="G29:G30"/>
    <mergeCell ref="H29:H30"/>
    <mergeCell ref="K15:K16"/>
    <mergeCell ref="L15:M16"/>
    <mergeCell ref="A25:B25"/>
    <mergeCell ref="C25:J25"/>
    <mergeCell ref="K25:M25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J15:J16"/>
    <mergeCell ref="A7:C7"/>
    <mergeCell ref="D7:J7"/>
    <mergeCell ref="K7:M7"/>
    <mergeCell ref="A8:B8"/>
    <mergeCell ref="C8:J8"/>
    <mergeCell ref="K8:M8"/>
    <mergeCell ref="A6:C6"/>
    <mergeCell ref="K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Normal="100" zoomScaleSheetLayoutView="100" workbookViewId="0">
      <selection activeCell="O23" sqref="O23:P23"/>
    </sheetView>
  </sheetViews>
  <sheetFormatPr defaultRowHeight="12.75"/>
  <cols>
    <col min="2" max="2" width="10.85546875" customWidth="1"/>
    <col min="3" max="3" width="6.7109375" customWidth="1"/>
    <col min="4" max="4" width="4.710937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3.7109375" customWidth="1"/>
    <col min="14" max="14" width="3.7109375" customWidth="1"/>
  </cols>
  <sheetData>
    <row r="1" spans="1:13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</row>
    <row r="4" spans="1:13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</row>
    <row r="6" spans="1:13" ht="13.5">
      <c r="A6" s="735" t="s">
        <v>379</v>
      </c>
      <c r="B6" s="735"/>
      <c r="C6" s="735"/>
      <c r="D6" s="100"/>
      <c r="E6" s="100"/>
      <c r="F6" s="100"/>
      <c r="G6" s="100"/>
      <c r="H6" s="100"/>
      <c r="I6" s="100"/>
      <c r="J6" s="100"/>
      <c r="K6" s="736" t="s">
        <v>2</v>
      </c>
      <c r="L6" s="736"/>
      <c r="M6" s="736"/>
    </row>
    <row r="7" spans="1:13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736" t="s">
        <v>4</v>
      </c>
      <c r="L7" s="736"/>
      <c r="M7" s="736"/>
    </row>
    <row r="8" spans="1:13" ht="12.75" customHeight="1">
      <c r="A8" s="743" t="s">
        <v>5</v>
      </c>
      <c r="B8" s="743"/>
      <c r="C8" s="744" t="s">
        <v>384</v>
      </c>
      <c r="D8" s="745"/>
      <c r="E8" s="745"/>
      <c r="F8" s="745"/>
      <c r="G8" s="745"/>
      <c r="H8" s="745"/>
      <c r="I8" s="745"/>
      <c r="J8" s="746"/>
      <c r="K8" s="762"/>
      <c r="L8" s="762"/>
      <c r="M8" s="762"/>
    </row>
    <row r="9" spans="1:13">
      <c r="A9" s="747">
        <v>22</v>
      </c>
      <c r="B9" s="747"/>
      <c r="C9" s="4"/>
      <c r="D9" s="748" t="s">
        <v>386</v>
      </c>
      <c r="E9" s="749"/>
      <c r="F9" s="749"/>
      <c r="G9" s="749"/>
      <c r="H9" s="749"/>
      <c r="I9" s="749"/>
      <c r="J9" s="750"/>
      <c r="K9" s="6"/>
      <c r="L9" s="6"/>
      <c r="M9" s="6"/>
    </row>
    <row r="10" spans="1:13">
      <c r="A10" s="747"/>
      <c r="B10" s="747"/>
      <c r="C10" s="4"/>
      <c r="D10" s="748" t="s">
        <v>392</v>
      </c>
      <c r="E10" s="749"/>
      <c r="F10" s="749"/>
      <c r="G10" s="749"/>
      <c r="H10" s="749"/>
      <c r="I10" s="749"/>
      <c r="J10" s="750"/>
      <c r="K10" s="6"/>
      <c r="L10" s="6"/>
      <c r="M10" s="6"/>
    </row>
    <row r="11" spans="1:13" ht="13.5" thickBot="1">
      <c r="A11" s="5"/>
      <c r="B11" s="5"/>
      <c r="C11" s="4"/>
      <c r="D11" s="116"/>
      <c r="E11" s="116"/>
      <c r="F11" s="116"/>
      <c r="G11" s="116"/>
      <c r="H11" s="116"/>
      <c r="I11" s="116"/>
      <c r="J11" s="116"/>
      <c r="K11" s="751" t="s">
        <v>6</v>
      </c>
      <c r="L11" s="751"/>
      <c r="M11" s="751"/>
    </row>
    <row r="12" spans="1:13">
      <c r="A12" s="7" t="s">
        <v>11</v>
      </c>
      <c r="B12" s="620"/>
      <c r="C12" s="621">
        <v>41</v>
      </c>
      <c r="E12" s="116"/>
      <c r="F12" s="116"/>
      <c r="G12" s="116"/>
      <c r="H12" s="116"/>
      <c r="I12" s="116"/>
      <c r="J12" s="116"/>
      <c r="K12" s="342" t="s">
        <v>8</v>
      </c>
      <c r="L12" s="342" t="s">
        <v>9</v>
      </c>
      <c r="M12" s="342" t="s">
        <v>10</v>
      </c>
    </row>
    <row r="13" spans="1:13" ht="13.5" thickBot="1">
      <c r="A13" s="8" t="s">
        <v>12</v>
      </c>
      <c r="B13" s="622"/>
      <c r="C13" s="623">
        <v>546</v>
      </c>
      <c r="E13" s="116"/>
      <c r="F13" s="116"/>
      <c r="G13" s="116"/>
      <c r="H13" s="116"/>
      <c r="I13" s="116"/>
      <c r="J13" s="116"/>
      <c r="K13" s="152">
        <v>60</v>
      </c>
      <c r="L13" s="152">
        <v>49</v>
      </c>
      <c r="M13" s="152">
        <v>39</v>
      </c>
    </row>
    <row r="14" spans="1:13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730" t="s">
        <v>13</v>
      </c>
      <c r="B15" s="730" t="s">
        <v>388</v>
      </c>
      <c r="C15" s="730"/>
      <c r="D15" s="730"/>
      <c r="E15" s="730" t="s">
        <v>15</v>
      </c>
      <c r="F15" s="730" t="s">
        <v>389</v>
      </c>
      <c r="G15" s="730" t="s">
        <v>17</v>
      </c>
      <c r="H15" s="730" t="s">
        <v>18</v>
      </c>
      <c r="I15" s="730" t="s">
        <v>390</v>
      </c>
      <c r="J15" s="730" t="s">
        <v>20</v>
      </c>
      <c r="K15" s="730" t="s">
        <v>21</v>
      </c>
      <c r="L15" s="730" t="s">
        <v>22</v>
      </c>
      <c r="M15" s="730"/>
    </row>
    <row r="16" spans="1:13">
      <c r="A16" s="730"/>
      <c r="B16" s="731"/>
      <c r="C16" s="731"/>
      <c r="D16" s="731"/>
      <c r="E16" s="731"/>
      <c r="F16" s="731"/>
      <c r="G16" s="731"/>
      <c r="H16" s="730"/>
      <c r="I16" s="731"/>
      <c r="J16" s="730"/>
      <c r="K16" s="730"/>
      <c r="L16" s="730"/>
      <c r="M16" s="730"/>
    </row>
    <row r="17" spans="1:13" ht="15">
      <c r="A17" s="167">
        <v>1</v>
      </c>
      <c r="B17" s="58" t="s">
        <v>99</v>
      </c>
      <c r="C17" s="50"/>
      <c r="D17" s="50"/>
      <c r="E17" s="122">
        <v>2002</v>
      </c>
      <c r="F17" s="45" t="s">
        <v>23</v>
      </c>
      <c r="G17" s="127" t="s">
        <v>24</v>
      </c>
      <c r="H17" s="135">
        <v>62.75</v>
      </c>
      <c r="I17" s="79">
        <v>78</v>
      </c>
      <c r="J17" s="14">
        <v>20</v>
      </c>
      <c r="K17" s="46">
        <v>1</v>
      </c>
      <c r="L17" s="20" t="s">
        <v>25</v>
      </c>
      <c r="M17" s="48"/>
    </row>
    <row r="18" spans="1:13" ht="15">
      <c r="A18" s="12">
        <f t="shared" ref="A18:A20" si="0">A17+1</f>
        <v>2</v>
      </c>
      <c r="B18" s="19" t="s">
        <v>90</v>
      </c>
      <c r="C18" s="30"/>
      <c r="D18" s="30"/>
      <c r="E18" s="44">
        <v>2002</v>
      </c>
      <c r="F18" s="45" t="s">
        <v>23</v>
      </c>
      <c r="G18" s="120" t="s">
        <v>45</v>
      </c>
      <c r="H18" s="135">
        <v>62.35</v>
      </c>
      <c r="I18" s="79">
        <v>62</v>
      </c>
      <c r="J18" s="14">
        <v>18</v>
      </c>
      <c r="K18" s="46">
        <v>1</v>
      </c>
      <c r="L18" s="517" t="s">
        <v>49</v>
      </c>
      <c r="M18" s="75"/>
    </row>
    <row r="19" spans="1:13" ht="15">
      <c r="A19" s="352">
        <f t="shared" si="0"/>
        <v>3</v>
      </c>
      <c r="B19" s="49" t="s">
        <v>168</v>
      </c>
      <c r="C19" s="50"/>
      <c r="D19" s="50"/>
      <c r="E19" s="28">
        <v>2002</v>
      </c>
      <c r="F19" s="45">
        <v>1</v>
      </c>
      <c r="G19" s="127" t="s">
        <v>74</v>
      </c>
      <c r="H19" s="135">
        <v>62.65</v>
      </c>
      <c r="I19" s="79">
        <v>45</v>
      </c>
      <c r="J19" s="14">
        <v>16</v>
      </c>
      <c r="K19" s="52">
        <v>3</v>
      </c>
      <c r="L19" s="567" t="s">
        <v>75</v>
      </c>
      <c r="M19" s="66"/>
    </row>
    <row r="20" spans="1:13" ht="15">
      <c r="A20" s="352">
        <f t="shared" si="0"/>
        <v>4</v>
      </c>
      <c r="B20" s="19" t="s">
        <v>104</v>
      </c>
      <c r="C20" s="30"/>
      <c r="D20" s="30"/>
      <c r="E20" s="44">
        <v>2001</v>
      </c>
      <c r="F20" s="45" t="s">
        <v>23</v>
      </c>
      <c r="G20" s="127" t="s">
        <v>62</v>
      </c>
      <c r="H20" s="135">
        <v>61.85</v>
      </c>
      <c r="I20" s="79">
        <v>25</v>
      </c>
      <c r="J20" s="14">
        <v>15</v>
      </c>
      <c r="K20" s="46"/>
      <c r="L20" s="47" t="s">
        <v>119</v>
      </c>
      <c r="M20" s="26"/>
    </row>
    <row r="21" spans="1:13" ht="15.75">
      <c r="A21" s="716" t="s">
        <v>623</v>
      </c>
      <c r="B21" s="416"/>
      <c r="C21" s="717"/>
      <c r="D21" s="717"/>
      <c r="E21" s="412"/>
      <c r="F21" s="412"/>
      <c r="G21" s="86"/>
      <c r="H21" s="187"/>
      <c r="I21" s="689"/>
      <c r="J21" s="101"/>
      <c r="K21" s="86"/>
      <c r="L21" s="111"/>
      <c r="M21" s="57"/>
    </row>
    <row r="22" spans="1:13" ht="15">
      <c r="A22" s="687"/>
      <c r="B22" s="416"/>
      <c r="C22" s="416"/>
      <c r="D22" s="416"/>
      <c r="E22" s="715"/>
      <c r="F22" s="413"/>
      <c r="G22" s="714"/>
      <c r="H22" s="415"/>
      <c r="I22" s="101"/>
      <c r="J22" s="101"/>
      <c r="K22" s="101"/>
      <c r="L22" s="111"/>
      <c r="M22" s="57"/>
    </row>
    <row r="24" spans="1:13" ht="12.75" customHeight="1">
      <c r="A24" s="743" t="s">
        <v>5</v>
      </c>
      <c r="B24" s="743"/>
      <c r="C24" s="744" t="s">
        <v>384</v>
      </c>
      <c r="D24" s="745"/>
      <c r="E24" s="745"/>
      <c r="F24" s="745"/>
      <c r="G24" s="745"/>
      <c r="H24" s="745"/>
      <c r="I24" s="745"/>
      <c r="J24" s="746"/>
      <c r="K24" s="736" t="s">
        <v>2</v>
      </c>
      <c r="L24" s="736"/>
      <c r="M24" s="736"/>
    </row>
    <row r="25" spans="1:13">
      <c r="A25" s="747">
        <v>66</v>
      </c>
      <c r="B25" s="747"/>
      <c r="C25" s="4"/>
      <c r="D25" s="748" t="s">
        <v>386</v>
      </c>
      <c r="E25" s="749"/>
      <c r="F25" s="749"/>
      <c r="G25" s="749"/>
      <c r="H25" s="749"/>
      <c r="I25" s="749"/>
      <c r="J25" s="750"/>
      <c r="K25" s="736" t="s">
        <v>4</v>
      </c>
      <c r="L25" s="736"/>
      <c r="M25" s="736"/>
    </row>
    <row r="26" spans="1:13">
      <c r="A26" s="747"/>
      <c r="B26" s="747"/>
      <c r="C26" s="4"/>
      <c r="D26" s="748" t="s">
        <v>603</v>
      </c>
      <c r="E26" s="749"/>
      <c r="F26" s="749"/>
      <c r="G26" s="749"/>
      <c r="H26" s="749"/>
      <c r="I26" s="749"/>
      <c r="J26" s="750"/>
      <c r="K26" s="751" t="s">
        <v>6</v>
      </c>
      <c r="L26" s="751"/>
      <c r="M26" s="751"/>
    </row>
    <row r="27" spans="1:13">
      <c r="A27" s="5"/>
      <c r="B27" s="5"/>
      <c r="C27" s="4"/>
      <c r="D27" s="341"/>
      <c r="E27" s="341"/>
      <c r="F27" s="341"/>
      <c r="G27" s="341"/>
      <c r="H27" s="341"/>
      <c r="I27" s="341"/>
      <c r="J27" s="341"/>
      <c r="K27" s="342" t="s">
        <v>8</v>
      </c>
      <c r="L27" s="342" t="s">
        <v>9</v>
      </c>
      <c r="M27" s="342" t="s">
        <v>10</v>
      </c>
    </row>
    <row r="28" spans="1:13">
      <c r="A28" s="5"/>
      <c r="B28" s="5"/>
      <c r="C28" s="4"/>
      <c r="D28" s="341"/>
      <c r="E28" s="341"/>
      <c r="F28" s="341"/>
      <c r="G28" s="341"/>
      <c r="H28" s="341"/>
      <c r="I28" s="341"/>
      <c r="J28" s="341"/>
      <c r="K28" s="152">
        <v>65</v>
      </c>
      <c r="L28" s="152">
        <v>54</v>
      </c>
      <c r="M28" s="152">
        <v>43</v>
      </c>
    </row>
    <row r="30" spans="1:13">
      <c r="A30" s="730" t="s">
        <v>13</v>
      </c>
      <c r="B30" s="730" t="s">
        <v>388</v>
      </c>
      <c r="C30" s="730"/>
      <c r="D30" s="730"/>
      <c r="E30" s="730" t="s">
        <v>15</v>
      </c>
      <c r="F30" s="730" t="s">
        <v>389</v>
      </c>
      <c r="G30" s="730" t="s">
        <v>17</v>
      </c>
      <c r="H30" s="730" t="s">
        <v>18</v>
      </c>
      <c r="I30" s="730" t="s">
        <v>390</v>
      </c>
      <c r="J30" s="730" t="s">
        <v>20</v>
      </c>
      <c r="K30" s="730" t="s">
        <v>21</v>
      </c>
      <c r="L30" s="730" t="s">
        <v>22</v>
      </c>
      <c r="M30" s="730"/>
    </row>
    <row r="31" spans="1:13">
      <c r="A31" s="730"/>
      <c r="B31" s="731"/>
      <c r="C31" s="731"/>
      <c r="D31" s="731"/>
      <c r="E31" s="731"/>
      <c r="F31" s="731"/>
      <c r="G31" s="731"/>
      <c r="H31" s="730"/>
      <c r="I31" s="731"/>
      <c r="J31" s="730"/>
      <c r="K31" s="730"/>
      <c r="L31" s="730"/>
      <c r="M31" s="730"/>
    </row>
    <row r="32" spans="1:13" ht="15">
      <c r="A32" s="167">
        <v>1</v>
      </c>
      <c r="B32" s="49" t="s">
        <v>179</v>
      </c>
      <c r="C32" s="50"/>
      <c r="D32" s="68"/>
      <c r="E32" s="28">
        <v>2002</v>
      </c>
      <c r="F32" s="45" t="s">
        <v>23</v>
      </c>
      <c r="G32" s="127" t="s">
        <v>182</v>
      </c>
      <c r="H32" s="115" t="s">
        <v>507</v>
      </c>
      <c r="I32" s="79">
        <v>94</v>
      </c>
      <c r="J32" s="14">
        <v>20</v>
      </c>
      <c r="K32" s="108">
        <v>1</v>
      </c>
      <c r="L32" s="23" t="s">
        <v>176</v>
      </c>
      <c r="M32" s="21"/>
    </row>
    <row r="33" spans="1:13" ht="15">
      <c r="A33" s="12">
        <f t="shared" ref="A33:A36" si="1">A32+1</f>
        <v>2</v>
      </c>
      <c r="B33" s="58" t="s">
        <v>259</v>
      </c>
      <c r="C33" s="50"/>
      <c r="D33" s="50"/>
      <c r="E33" s="28">
        <v>2002</v>
      </c>
      <c r="F33" s="45">
        <v>1</v>
      </c>
      <c r="G33" s="128" t="s">
        <v>32</v>
      </c>
      <c r="H33" s="115" t="s">
        <v>536</v>
      </c>
      <c r="I33" s="79">
        <v>67</v>
      </c>
      <c r="J33" s="14">
        <v>18</v>
      </c>
      <c r="K33" s="67">
        <v>1</v>
      </c>
      <c r="L33" s="570" t="s">
        <v>264</v>
      </c>
      <c r="M33" s="71"/>
    </row>
    <row r="34" spans="1:13" ht="15">
      <c r="A34" s="340">
        <f t="shared" si="1"/>
        <v>3</v>
      </c>
      <c r="B34" s="193" t="s">
        <v>279</v>
      </c>
      <c r="C34" s="193"/>
      <c r="D34" s="193"/>
      <c r="E34" s="28">
        <v>2001</v>
      </c>
      <c r="F34" s="45">
        <v>1</v>
      </c>
      <c r="G34" s="127" t="s">
        <v>280</v>
      </c>
      <c r="H34" s="115" t="s">
        <v>535</v>
      </c>
      <c r="I34" s="79">
        <v>61</v>
      </c>
      <c r="J34" s="14">
        <v>16</v>
      </c>
      <c r="K34" s="196">
        <v>2</v>
      </c>
      <c r="L34" s="125" t="s">
        <v>281</v>
      </c>
      <c r="M34" s="26"/>
    </row>
    <row r="35" spans="1:13" ht="15">
      <c r="A35" s="340">
        <f t="shared" si="1"/>
        <v>4</v>
      </c>
      <c r="B35" s="109" t="s">
        <v>275</v>
      </c>
      <c r="C35" s="30"/>
      <c r="D35" s="30"/>
      <c r="E35" s="44">
        <v>2001</v>
      </c>
      <c r="F35" s="45">
        <v>1</v>
      </c>
      <c r="G35" s="127" t="s">
        <v>278</v>
      </c>
      <c r="H35" s="115" t="s">
        <v>537</v>
      </c>
      <c r="I35" s="79">
        <v>43</v>
      </c>
      <c r="J35" s="14">
        <v>15</v>
      </c>
      <c r="K35" s="46">
        <v>3</v>
      </c>
      <c r="L35" s="157" t="s">
        <v>277</v>
      </c>
      <c r="M35" s="48"/>
    </row>
    <row r="36" spans="1:13" ht="15">
      <c r="A36" s="340">
        <f t="shared" si="1"/>
        <v>5</v>
      </c>
      <c r="B36" s="50" t="s">
        <v>285</v>
      </c>
      <c r="C36" s="50"/>
      <c r="D36" s="68"/>
      <c r="E36" s="28">
        <v>2002</v>
      </c>
      <c r="F36" s="45">
        <v>1</v>
      </c>
      <c r="G36" s="119" t="s">
        <v>618</v>
      </c>
      <c r="H36" s="115" t="s">
        <v>597</v>
      </c>
      <c r="I36" s="14">
        <v>40</v>
      </c>
      <c r="J36" s="14">
        <v>14</v>
      </c>
      <c r="K36" s="108"/>
      <c r="L36" s="17" t="s">
        <v>289</v>
      </c>
      <c r="M36" s="21"/>
    </row>
    <row r="37" spans="1:13" ht="15.75">
      <c r="A37" s="716" t="s">
        <v>624</v>
      </c>
      <c r="B37" s="416"/>
      <c r="C37" s="717"/>
      <c r="D37" s="717"/>
      <c r="E37" s="412"/>
      <c r="F37" s="412"/>
      <c r="G37" s="86"/>
      <c r="H37" s="187"/>
      <c r="I37" s="689"/>
      <c r="J37" s="101"/>
      <c r="K37" s="86"/>
      <c r="L37" s="421"/>
      <c r="M37" s="421"/>
    </row>
    <row r="38" spans="1:13" ht="15">
      <c r="A38" s="687"/>
      <c r="B38" s="411"/>
      <c r="C38" s="411"/>
      <c r="D38" s="411"/>
      <c r="E38" s="159"/>
      <c r="F38" s="413"/>
      <c r="G38" s="718"/>
      <c r="H38" s="418"/>
      <c r="I38" s="101"/>
      <c r="J38" s="101"/>
      <c r="K38" s="86"/>
      <c r="L38" s="421"/>
      <c r="M38" s="421"/>
    </row>
    <row r="40" spans="1:13" ht="13.5">
      <c r="A40" s="35" t="s">
        <v>37</v>
      </c>
      <c r="B40" s="2"/>
      <c r="C40" s="2"/>
      <c r="D40" s="432" t="s">
        <v>382</v>
      </c>
      <c r="E40" s="11"/>
      <c r="F40" s="2"/>
      <c r="G40" s="160"/>
      <c r="H40" s="161" t="s">
        <v>38</v>
      </c>
      <c r="I40" s="2"/>
      <c r="J40" s="432"/>
      <c r="K40" s="432" t="s">
        <v>606</v>
      </c>
      <c r="L40" s="38"/>
    </row>
    <row r="41" spans="1:13" ht="13.5">
      <c r="A41" s="37"/>
      <c r="B41" s="432"/>
      <c r="C41" s="432"/>
      <c r="D41" s="2"/>
      <c r="E41" s="2"/>
      <c r="F41" s="2"/>
      <c r="G41" s="431"/>
      <c r="H41" s="161"/>
      <c r="I41" s="2"/>
      <c r="J41" s="432"/>
      <c r="K41" s="432"/>
      <c r="L41" s="39"/>
    </row>
    <row r="42" spans="1:13" ht="13.5">
      <c r="A42" s="37" t="s">
        <v>40</v>
      </c>
      <c r="B42" s="432"/>
      <c r="C42" s="432"/>
      <c r="D42" s="38" t="s">
        <v>430</v>
      </c>
      <c r="E42" s="11"/>
      <c r="F42" s="2"/>
      <c r="G42" s="160"/>
      <c r="H42" s="161" t="s">
        <v>41</v>
      </c>
      <c r="I42" s="2"/>
      <c r="J42" s="432"/>
      <c r="K42" s="432" t="s">
        <v>607</v>
      </c>
      <c r="L42" s="38"/>
    </row>
  </sheetData>
  <sortState ref="B30:M34">
    <sortCondition descending="1" ref="I30:I34"/>
  </sortState>
  <mergeCells count="45">
    <mergeCell ref="I30:I31"/>
    <mergeCell ref="J30:J31"/>
    <mergeCell ref="K30:K31"/>
    <mergeCell ref="L30:M31"/>
    <mergeCell ref="A25:B26"/>
    <mergeCell ref="D25:J25"/>
    <mergeCell ref="K25:M25"/>
    <mergeCell ref="D26:J26"/>
    <mergeCell ref="A30:A31"/>
    <mergeCell ref="B30:D31"/>
    <mergeCell ref="E30:E31"/>
    <mergeCell ref="F30:F31"/>
    <mergeCell ref="G30:G31"/>
    <mergeCell ref="H30:H31"/>
    <mergeCell ref="K15:K16"/>
    <mergeCell ref="L15:M16"/>
    <mergeCell ref="A24:B24"/>
    <mergeCell ref="C24:J24"/>
    <mergeCell ref="K24:M24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J15:J16"/>
    <mergeCell ref="K11:M11"/>
    <mergeCell ref="K26:M26"/>
    <mergeCell ref="A6:C6"/>
    <mergeCell ref="K6:M6"/>
    <mergeCell ref="A1:M1"/>
    <mergeCell ref="A2:M2"/>
    <mergeCell ref="A3:M3"/>
    <mergeCell ref="A4:M4"/>
    <mergeCell ref="A5:M5"/>
    <mergeCell ref="A7:C7"/>
    <mergeCell ref="D7:J7"/>
    <mergeCell ref="K7:M7"/>
    <mergeCell ref="A8:B8"/>
    <mergeCell ref="C8:J8"/>
    <mergeCell ref="K8:M8"/>
    <mergeCell ref="A9:B10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Normal="100" zoomScaleSheetLayoutView="100" workbookViewId="0">
      <selection activeCell="G18" sqref="G18"/>
    </sheetView>
  </sheetViews>
  <sheetFormatPr defaultRowHeight="12.75"/>
  <cols>
    <col min="4" max="4" width="5.28515625" customWidth="1"/>
    <col min="6" max="6" width="10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2" max="12" width="11.140625" customWidth="1"/>
    <col min="13" max="13" width="9.28515625" customWidth="1"/>
    <col min="14" max="14" width="2.140625" customWidth="1"/>
    <col min="15" max="16" width="9.140625" hidden="1" customWidth="1"/>
  </cols>
  <sheetData>
    <row r="1" spans="1:13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</row>
    <row r="4" spans="1:13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</row>
    <row r="6" spans="1:13" ht="13.5">
      <c r="A6" s="735" t="s">
        <v>379</v>
      </c>
      <c r="B6" s="735"/>
      <c r="C6" s="735"/>
      <c r="D6" s="100"/>
      <c r="E6" s="100"/>
      <c r="F6" s="100"/>
      <c r="G6" s="100"/>
      <c r="H6" s="100"/>
      <c r="I6" s="100"/>
      <c r="J6" s="100"/>
      <c r="K6" s="736" t="s">
        <v>393</v>
      </c>
      <c r="L6" s="736"/>
      <c r="M6" s="736"/>
    </row>
    <row r="7" spans="1:13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736" t="s">
        <v>4</v>
      </c>
      <c r="L7" s="736"/>
      <c r="M7" s="736"/>
    </row>
    <row r="8" spans="1:13" ht="12.75" customHeight="1">
      <c r="A8" s="743" t="s">
        <v>5</v>
      </c>
      <c r="B8" s="743"/>
      <c r="C8" s="744" t="s">
        <v>396</v>
      </c>
      <c r="D8" s="763"/>
      <c r="E8" s="763"/>
      <c r="F8" s="763"/>
      <c r="G8" s="763"/>
      <c r="H8" s="763"/>
      <c r="I8" s="763"/>
      <c r="J8" s="764"/>
      <c r="K8" s="765" t="s">
        <v>6</v>
      </c>
      <c r="L8" s="766"/>
      <c r="M8" s="767"/>
    </row>
    <row r="9" spans="1:13">
      <c r="A9" s="747">
        <v>101</v>
      </c>
      <c r="B9" s="747"/>
      <c r="C9" s="4"/>
      <c r="D9" s="748" t="s">
        <v>386</v>
      </c>
      <c r="E9" s="749"/>
      <c r="F9" s="749"/>
      <c r="G9" s="749"/>
      <c r="H9" s="749"/>
      <c r="I9" s="749"/>
      <c r="J9" s="749"/>
      <c r="K9" s="118" t="s">
        <v>394</v>
      </c>
      <c r="L9" s="118" t="s">
        <v>9</v>
      </c>
      <c r="M9" s="118" t="s">
        <v>395</v>
      </c>
    </row>
    <row r="10" spans="1:13">
      <c r="A10" s="747"/>
      <c r="B10" s="747"/>
      <c r="C10" s="4"/>
      <c r="D10" s="748" t="s">
        <v>387</v>
      </c>
      <c r="E10" s="749"/>
      <c r="F10" s="749"/>
      <c r="G10" s="749"/>
      <c r="H10" s="749"/>
      <c r="I10" s="749"/>
      <c r="J10" s="749"/>
      <c r="K10" s="118">
        <v>55</v>
      </c>
      <c r="L10" s="118">
        <v>45</v>
      </c>
      <c r="M10" s="118">
        <v>35</v>
      </c>
    </row>
    <row r="11" spans="1:13">
      <c r="A11" s="5"/>
      <c r="B11" s="5"/>
      <c r="C11" s="4"/>
      <c r="D11" s="116"/>
      <c r="E11" s="116"/>
      <c r="F11" s="116"/>
      <c r="G11" s="116"/>
      <c r="H11" s="116"/>
      <c r="I11" s="116"/>
      <c r="J11" s="116"/>
      <c r="K11" s="6"/>
      <c r="L11" s="6"/>
      <c r="M11" s="6"/>
    </row>
    <row r="12" spans="1:13">
      <c r="A12" s="145" t="s">
        <v>11</v>
      </c>
      <c r="B12" s="146"/>
      <c r="C12" s="147">
        <v>41</v>
      </c>
      <c r="E12" s="116"/>
      <c r="F12" s="116"/>
      <c r="G12" s="116"/>
      <c r="H12" s="116"/>
      <c r="I12" s="116"/>
      <c r="J12" s="116"/>
      <c r="K12" s="6"/>
      <c r="L12" s="6"/>
      <c r="M12" s="6"/>
    </row>
    <row r="13" spans="1:13">
      <c r="A13" s="148" t="s">
        <v>12</v>
      </c>
      <c r="B13" s="149"/>
      <c r="C13" s="150">
        <v>534</v>
      </c>
      <c r="E13" s="116"/>
      <c r="F13" s="116"/>
      <c r="G13" s="116"/>
      <c r="H13" s="116"/>
      <c r="I13" s="116"/>
      <c r="J13" s="116"/>
      <c r="K13" s="6"/>
      <c r="L13" s="6"/>
      <c r="M13" s="6"/>
    </row>
    <row r="14" spans="1:13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730" t="s">
        <v>13</v>
      </c>
      <c r="B15" s="730" t="s">
        <v>388</v>
      </c>
      <c r="C15" s="730"/>
      <c r="D15" s="730"/>
      <c r="E15" s="730" t="s">
        <v>15</v>
      </c>
      <c r="F15" s="730" t="s">
        <v>389</v>
      </c>
      <c r="G15" s="730" t="s">
        <v>17</v>
      </c>
      <c r="H15" s="730" t="s">
        <v>18</v>
      </c>
      <c r="I15" s="730" t="s">
        <v>390</v>
      </c>
      <c r="J15" s="730" t="s">
        <v>20</v>
      </c>
      <c r="K15" s="730" t="s">
        <v>21</v>
      </c>
      <c r="L15" s="730" t="s">
        <v>22</v>
      </c>
      <c r="M15" s="730"/>
    </row>
    <row r="16" spans="1:13">
      <c r="A16" s="730"/>
      <c r="B16" s="731"/>
      <c r="C16" s="731"/>
      <c r="D16" s="731"/>
      <c r="E16" s="731"/>
      <c r="F16" s="731"/>
      <c r="G16" s="731"/>
      <c r="H16" s="730"/>
      <c r="I16" s="731"/>
      <c r="J16" s="730"/>
      <c r="K16" s="730"/>
      <c r="L16" s="730"/>
      <c r="M16" s="730"/>
    </row>
    <row r="17" spans="1:14" ht="15">
      <c r="A17" s="12">
        <v>1</v>
      </c>
      <c r="B17" s="19" t="s">
        <v>329</v>
      </c>
      <c r="C17" s="30"/>
      <c r="D17" s="30"/>
      <c r="E17" s="28">
        <v>2002</v>
      </c>
      <c r="F17" s="45">
        <v>1</v>
      </c>
      <c r="G17" s="129" t="s">
        <v>27</v>
      </c>
      <c r="H17" s="134">
        <v>56.95</v>
      </c>
      <c r="I17" s="79">
        <v>93</v>
      </c>
      <c r="J17" s="591" t="s">
        <v>533</v>
      </c>
      <c r="K17" s="46">
        <v>1</v>
      </c>
      <c r="L17" s="87" t="s">
        <v>341</v>
      </c>
      <c r="M17" s="61"/>
    </row>
    <row r="18" spans="1:14" ht="15">
      <c r="A18" s="343">
        <f t="shared" ref="A18:A21" si="0">A17+1</f>
        <v>2</v>
      </c>
      <c r="B18" s="49" t="s">
        <v>472</v>
      </c>
      <c r="C18" s="50"/>
      <c r="D18" s="50"/>
      <c r="E18" s="15">
        <v>2002</v>
      </c>
      <c r="F18" s="45">
        <v>1</v>
      </c>
      <c r="G18" s="120" t="s">
        <v>619</v>
      </c>
      <c r="H18" s="134">
        <v>56.6</v>
      </c>
      <c r="I18" s="79">
        <v>68</v>
      </c>
      <c r="J18" s="16">
        <v>20</v>
      </c>
      <c r="K18" s="52">
        <v>1</v>
      </c>
      <c r="L18" s="20" t="s">
        <v>473</v>
      </c>
      <c r="M18" s="453"/>
    </row>
    <row r="19" spans="1:14" ht="15">
      <c r="A19" s="343">
        <f t="shared" si="0"/>
        <v>3</v>
      </c>
      <c r="B19" s="58" t="s">
        <v>77</v>
      </c>
      <c r="C19" s="50"/>
      <c r="D19" s="50"/>
      <c r="E19" s="59">
        <v>2002</v>
      </c>
      <c r="F19" s="45">
        <v>1</v>
      </c>
      <c r="G19" s="120" t="s">
        <v>45</v>
      </c>
      <c r="H19" s="134">
        <v>56.6</v>
      </c>
      <c r="I19" s="79">
        <v>66</v>
      </c>
      <c r="J19" s="14">
        <v>18</v>
      </c>
      <c r="K19" s="52">
        <v>1</v>
      </c>
      <c r="L19" s="20" t="s">
        <v>59</v>
      </c>
      <c r="M19" s="21"/>
    </row>
    <row r="20" spans="1:14" ht="15">
      <c r="A20" s="343">
        <f t="shared" si="0"/>
        <v>4</v>
      </c>
      <c r="B20" s="19" t="s">
        <v>471</v>
      </c>
      <c r="C20" s="30"/>
      <c r="D20" s="30"/>
      <c r="E20" s="44">
        <v>2002</v>
      </c>
      <c r="F20" s="28">
        <v>2</v>
      </c>
      <c r="G20" s="127" t="s">
        <v>217</v>
      </c>
      <c r="H20" s="135">
        <v>55.65</v>
      </c>
      <c r="I20" s="79">
        <v>58</v>
      </c>
      <c r="J20" s="16">
        <v>16</v>
      </c>
      <c r="K20" s="46">
        <v>1</v>
      </c>
      <c r="L20" s="76" t="s">
        <v>214</v>
      </c>
      <c r="M20" s="54"/>
    </row>
    <row r="21" spans="1:14" ht="15">
      <c r="A21" s="343">
        <f t="shared" si="0"/>
        <v>5</v>
      </c>
      <c r="B21" s="19" t="s">
        <v>105</v>
      </c>
      <c r="C21" s="30"/>
      <c r="D21" s="30"/>
      <c r="E21" s="122">
        <v>2002</v>
      </c>
      <c r="F21" s="45">
        <v>1</v>
      </c>
      <c r="G21" s="127" t="s">
        <v>62</v>
      </c>
      <c r="H21" s="134">
        <v>57.6</v>
      </c>
      <c r="I21" s="79">
        <v>41</v>
      </c>
      <c r="J21" s="14">
        <v>15</v>
      </c>
      <c r="K21" s="46">
        <v>2</v>
      </c>
      <c r="L21" s="47" t="s">
        <v>119</v>
      </c>
      <c r="M21" s="48"/>
    </row>
    <row r="25" spans="1:14" ht="13.5">
      <c r="A25" s="35" t="s">
        <v>37</v>
      </c>
      <c r="B25" s="2"/>
      <c r="C25" s="2"/>
      <c r="D25" s="36" t="s">
        <v>382</v>
      </c>
      <c r="E25" s="11"/>
      <c r="F25" s="2"/>
      <c r="G25" s="160"/>
      <c r="H25" s="161" t="s">
        <v>41</v>
      </c>
      <c r="I25" s="2"/>
      <c r="J25" s="432" t="s">
        <v>599</v>
      </c>
      <c r="K25" s="38"/>
      <c r="L25" s="432"/>
      <c r="M25" s="432"/>
    </row>
    <row r="26" spans="1:14" ht="13.5">
      <c r="A26" s="37"/>
      <c r="B26" s="36"/>
      <c r="C26" s="36"/>
      <c r="D26" s="2"/>
      <c r="E26" s="2"/>
      <c r="F26" s="2"/>
      <c r="G26" s="160"/>
      <c r="H26" s="161"/>
      <c r="I26" s="2"/>
      <c r="J26" s="36"/>
      <c r="K26" s="432"/>
      <c r="L26" s="162"/>
      <c r="M26" s="36"/>
    </row>
    <row r="27" spans="1:14" ht="13.5">
      <c r="A27" s="37" t="s">
        <v>40</v>
      </c>
      <c r="B27" s="36"/>
      <c r="C27" s="36"/>
      <c r="D27" s="38" t="s">
        <v>39</v>
      </c>
      <c r="E27" s="11"/>
      <c r="F27" s="2"/>
      <c r="G27" s="160"/>
      <c r="H27" s="161" t="s">
        <v>38</v>
      </c>
      <c r="I27" s="2"/>
      <c r="J27" s="432"/>
      <c r="K27" s="206" t="s">
        <v>608</v>
      </c>
      <c r="L27" s="162"/>
    </row>
    <row r="28" spans="1:14" ht="13.5">
      <c r="G28" s="160"/>
      <c r="H28" s="161"/>
      <c r="I28" s="2"/>
      <c r="J28" s="432"/>
      <c r="K28" s="38"/>
      <c r="L28" s="36"/>
      <c r="M28" s="36"/>
    </row>
    <row r="29" spans="1:14">
      <c r="N29" s="432"/>
    </row>
    <row r="30" spans="1:14" ht="13.5">
      <c r="H30" s="160"/>
      <c r="I30" s="161"/>
      <c r="J30" s="2"/>
      <c r="K30" s="432"/>
      <c r="L30" s="432"/>
      <c r="M30" s="162"/>
    </row>
  </sheetData>
  <sortState ref="B17:M21">
    <sortCondition descending="1" ref="I17:I21"/>
  </sortState>
  <mergeCells count="26"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A7:C7"/>
    <mergeCell ref="D7:J7"/>
    <mergeCell ref="K7:M7"/>
    <mergeCell ref="A8:B8"/>
    <mergeCell ref="C8:J8"/>
    <mergeCell ref="K8:M8"/>
    <mergeCell ref="A6:C6"/>
    <mergeCell ref="K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topLeftCell="A4" zoomScaleNormal="100" zoomScaleSheetLayoutView="100" workbookViewId="0">
      <selection activeCell="J30" sqref="J30"/>
    </sheetView>
  </sheetViews>
  <sheetFormatPr defaultRowHeight="12.75"/>
  <cols>
    <col min="4" max="4" width="7.4257812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3.7109375" customWidth="1"/>
  </cols>
  <sheetData>
    <row r="1" spans="1:13">
      <c r="A1" s="737" t="s">
        <v>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>
      <c r="A3" s="737" t="s">
        <v>376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</row>
    <row r="4" spans="1:13">
      <c r="A4" s="737" t="s">
        <v>377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>
      <c r="A5" s="737" t="s">
        <v>378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</row>
    <row r="6" spans="1:13" ht="13.5">
      <c r="A6" s="735" t="s">
        <v>379</v>
      </c>
      <c r="B6" s="735"/>
      <c r="C6" s="735"/>
      <c r="D6" s="100"/>
      <c r="E6" s="100"/>
      <c r="F6" s="100"/>
      <c r="G6" s="100"/>
      <c r="H6" s="100"/>
      <c r="I6" s="100"/>
      <c r="J6" s="100"/>
      <c r="K6" s="736" t="s">
        <v>393</v>
      </c>
      <c r="L6" s="736"/>
      <c r="M6" s="736"/>
    </row>
    <row r="7" spans="1:13" ht="15.75">
      <c r="A7" s="739" t="s">
        <v>380</v>
      </c>
      <c r="B7" s="739"/>
      <c r="C7" s="740"/>
      <c r="D7" s="741" t="s">
        <v>3</v>
      </c>
      <c r="E7" s="741"/>
      <c r="F7" s="741"/>
      <c r="G7" s="741"/>
      <c r="H7" s="741"/>
      <c r="I7" s="741"/>
      <c r="J7" s="741"/>
      <c r="K7" s="736" t="s">
        <v>4</v>
      </c>
      <c r="L7" s="736"/>
      <c r="M7" s="736"/>
    </row>
    <row r="8" spans="1:13" ht="12.75" customHeight="1">
      <c r="A8" s="743" t="s">
        <v>5</v>
      </c>
      <c r="B8" s="743"/>
      <c r="C8" s="744" t="s">
        <v>396</v>
      </c>
      <c r="D8" s="763"/>
      <c r="E8" s="763"/>
      <c r="F8" s="763"/>
      <c r="G8" s="763"/>
      <c r="H8" s="763"/>
      <c r="I8" s="763"/>
      <c r="J8" s="764"/>
      <c r="K8" s="765" t="s">
        <v>6</v>
      </c>
      <c r="L8" s="766"/>
      <c r="M8" s="767"/>
    </row>
    <row r="9" spans="1:13">
      <c r="A9" s="747">
        <v>109</v>
      </c>
      <c r="B9" s="747"/>
      <c r="C9" s="4"/>
      <c r="D9" s="748" t="s">
        <v>386</v>
      </c>
      <c r="E9" s="749"/>
      <c r="F9" s="749"/>
      <c r="G9" s="749"/>
      <c r="H9" s="749"/>
      <c r="I9" s="749"/>
      <c r="J9" s="749"/>
      <c r="K9" s="118" t="s">
        <v>394</v>
      </c>
      <c r="L9" s="118" t="s">
        <v>9</v>
      </c>
      <c r="M9" s="118" t="s">
        <v>395</v>
      </c>
    </row>
    <row r="10" spans="1:13">
      <c r="A10" s="747"/>
      <c r="B10" s="747"/>
      <c r="C10" s="4"/>
      <c r="D10" s="748" t="s">
        <v>392</v>
      </c>
      <c r="E10" s="749"/>
      <c r="F10" s="749"/>
      <c r="G10" s="749"/>
      <c r="H10" s="749"/>
      <c r="I10" s="749"/>
      <c r="J10" s="749"/>
      <c r="K10" s="118">
        <v>60</v>
      </c>
      <c r="L10" s="118">
        <v>49</v>
      </c>
      <c r="M10" s="118">
        <v>39</v>
      </c>
    </row>
    <row r="11" spans="1:13">
      <c r="A11" s="5"/>
      <c r="B11" s="5"/>
      <c r="C11" s="4"/>
      <c r="D11" s="116"/>
      <c r="E11" s="116"/>
      <c r="F11" s="116"/>
      <c r="G11" s="116"/>
      <c r="H11" s="116"/>
      <c r="I11" s="116"/>
      <c r="J11" s="116"/>
      <c r="K11" s="6"/>
      <c r="L11" s="6"/>
      <c r="M11" s="6"/>
    </row>
    <row r="12" spans="1:13">
      <c r="A12" s="5"/>
      <c r="B12" s="145" t="s">
        <v>11</v>
      </c>
      <c r="C12" s="146"/>
      <c r="D12" s="147">
        <v>41</v>
      </c>
      <c r="E12" s="116"/>
      <c r="F12" s="116"/>
      <c r="G12" s="116"/>
      <c r="H12" s="116"/>
      <c r="I12" s="116"/>
      <c r="J12" s="116"/>
      <c r="K12" s="6"/>
      <c r="L12" s="6"/>
      <c r="M12" s="6"/>
    </row>
    <row r="13" spans="1:13">
      <c r="A13" s="5"/>
      <c r="B13" s="148" t="s">
        <v>12</v>
      </c>
      <c r="C13" s="149"/>
      <c r="D13" s="150">
        <v>534</v>
      </c>
      <c r="E13" s="116"/>
      <c r="F13" s="116"/>
      <c r="G13" s="116"/>
      <c r="H13" s="116"/>
      <c r="I13" s="116"/>
      <c r="J13" s="116"/>
      <c r="K13" s="6"/>
      <c r="L13" s="6"/>
      <c r="M13" s="6"/>
    </row>
    <row r="14" spans="1:13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730" t="s">
        <v>13</v>
      </c>
      <c r="B15" s="730" t="s">
        <v>388</v>
      </c>
      <c r="C15" s="730"/>
      <c r="D15" s="730"/>
      <c r="E15" s="730" t="s">
        <v>15</v>
      </c>
      <c r="F15" s="730" t="s">
        <v>389</v>
      </c>
      <c r="G15" s="730" t="s">
        <v>17</v>
      </c>
      <c r="H15" s="730" t="s">
        <v>18</v>
      </c>
      <c r="I15" s="730" t="s">
        <v>390</v>
      </c>
      <c r="J15" s="730" t="s">
        <v>20</v>
      </c>
      <c r="K15" s="730" t="s">
        <v>21</v>
      </c>
      <c r="L15" s="730" t="s">
        <v>22</v>
      </c>
      <c r="M15" s="730"/>
    </row>
    <row r="16" spans="1:13">
      <c r="A16" s="730"/>
      <c r="B16" s="731"/>
      <c r="C16" s="731"/>
      <c r="D16" s="731"/>
      <c r="E16" s="731"/>
      <c r="F16" s="731"/>
      <c r="G16" s="731"/>
      <c r="H16" s="730"/>
      <c r="I16" s="731"/>
      <c r="J16" s="730"/>
      <c r="K16" s="730"/>
      <c r="L16" s="731"/>
      <c r="M16" s="731"/>
    </row>
    <row r="17" spans="1:13" ht="15">
      <c r="A17" s="12">
        <v>1</v>
      </c>
      <c r="B17" s="19" t="s">
        <v>93</v>
      </c>
      <c r="C17" s="30"/>
      <c r="D17" s="30"/>
      <c r="E17" s="15">
        <v>2001</v>
      </c>
      <c r="F17" s="45" t="s">
        <v>91</v>
      </c>
      <c r="G17" s="127" t="s">
        <v>24</v>
      </c>
      <c r="H17" s="135">
        <v>62.45</v>
      </c>
      <c r="I17" s="79">
        <v>106</v>
      </c>
      <c r="J17" s="14">
        <v>20</v>
      </c>
      <c r="K17" s="124">
        <v>1</v>
      </c>
      <c r="L17" s="17" t="s">
        <v>25</v>
      </c>
      <c r="M17" s="26"/>
    </row>
    <row r="18" spans="1:13" ht="15">
      <c r="A18" s="12">
        <f>A17+1</f>
        <v>2</v>
      </c>
      <c r="B18" s="19" t="s">
        <v>162</v>
      </c>
      <c r="C18" s="30"/>
      <c r="D18" s="30"/>
      <c r="E18" s="28">
        <v>2002</v>
      </c>
      <c r="F18" s="45" t="s">
        <v>23</v>
      </c>
      <c r="G18" s="127" t="s">
        <v>74</v>
      </c>
      <c r="H18" s="135">
        <v>62</v>
      </c>
      <c r="I18" s="79">
        <v>100</v>
      </c>
      <c r="J18" s="14">
        <v>18</v>
      </c>
      <c r="K18" s="124">
        <v>1</v>
      </c>
      <c r="L18" s="194" t="s">
        <v>76</v>
      </c>
      <c r="M18" s="126"/>
    </row>
    <row r="19" spans="1:13" ht="15">
      <c r="A19" s="352">
        <f t="shared" ref="A19:A26" si="0">A18+1</f>
        <v>3</v>
      </c>
      <c r="B19" s="49" t="s">
        <v>331</v>
      </c>
      <c r="C19" s="50"/>
      <c r="D19" s="50"/>
      <c r="E19" s="44">
        <v>2001</v>
      </c>
      <c r="F19" s="45">
        <v>1</v>
      </c>
      <c r="G19" s="129" t="s">
        <v>27</v>
      </c>
      <c r="H19" s="135">
        <v>61.35</v>
      </c>
      <c r="I19" s="79">
        <v>97</v>
      </c>
      <c r="J19" s="490" t="s">
        <v>533</v>
      </c>
      <c r="K19" s="67">
        <v>1</v>
      </c>
      <c r="L19" s="454" t="s">
        <v>339</v>
      </c>
      <c r="M19" s="61"/>
    </row>
    <row r="20" spans="1:13" ht="15">
      <c r="A20" s="352">
        <f t="shared" si="0"/>
        <v>4</v>
      </c>
      <c r="B20" s="19" t="s">
        <v>145</v>
      </c>
      <c r="C20" s="30"/>
      <c r="D20" s="30"/>
      <c r="E20" s="122">
        <v>2001</v>
      </c>
      <c r="F20" s="45">
        <v>1</v>
      </c>
      <c r="G20" s="120" t="s">
        <v>35</v>
      </c>
      <c r="H20" s="135">
        <v>61.05</v>
      </c>
      <c r="I20" s="79">
        <v>80</v>
      </c>
      <c r="J20" s="14">
        <v>16</v>
      </c>
      <c r="K20" s="46">
        <v>1</v>
      </c>
      <c r="L20" s="64" t="s">
        <v>155</v>
      </c>
      <c r="M20" s="75"/>
    </row>
    <row r="21" spans="1:13" ht="15">
      <c r="A21" s="352">
        <f t="shared" si="0"/>
        <v>5</v>
      </c>
      <c r="B21" s="58" t="s">
        <v>102</v>
      </c>
      <c r="C21" s="50"/>
      <c r="D21" s="68"/>
      <c r="E21" s="44">
        <v>2001</v>
      </c>
      <c r="F21" s="45">
        <v>1</v>
      </c>
      <c r="G21" s="127" t="s">
        <v>62</v>
      </c>
      <c r="H21" s="135">
        <v>66.75</v>
      </c>
      <c r="I21" s="79">
        <v>77</v>
      </c>
      <c r="J21" s="14">
        <v>15</v>
      </c>
      <c r="K21" s="16">
        <v>1</v>
      </c>
      <c r="L21" s="455" t="s">
        <v>125</v>
      </c>
      <c r="M21" s="21"/>
    </row>
    <row r="22" spans="1:13" ht="15">
      <c r="A22" s="352">
        <f t="shared" si="0"/>
        <v>6</v>
      </c>
      <c r="B22" s="55" t="s">
        <v>79</v>
      </c>
      <c r="C22" s="55"/>
      <c r="D22" s="55"/>
      <c r="E22" s="122">
        <v>2002</v>
      </c>
      <c r="F22" s="45">
        <v>1</v>
      </c>
      <c r="G22" s="120" t="s">
        <v>45</v>
      </c>
      <c r="H22" s="134">
        <v>61.6</v>
      </c>
      <c r="I22" s="79">
        <v>72</v>
      </c>
      <c r="J22" s="14">
        <v>14</v>
      </c>
      <c r="K22" s="52">
        <v>1</v>
      </c>
      <c r="L22" s="336" t="s">
        <v>47</v>
      </c>
      <c r="M22" s="26"/>
    </row>
    <row r="23" spans="1:13" ht="15">
      <c r="A23" s="352">
        <f t="shared" si="0"/>
        <v>7</v>
      </c>
      <c r="B23" s="58" t="s">
        <v>107</v>
      </c>
      <c r="C23" s="50"/>
      <c r="D23" s="50"/>
      <c r="E23" s="15">
        <v>2001</v>
      </c>
      <c r="F23" s="45">
        <v>1</v>
      </c>
      <c r="G23" s="127" t="s">
        <v>62</v>
      </c>
      <c r="H23" s="135">
        <v>62.65</v>
      </c>
      <c r="I23" s="79">
        <v>65</v>
      </c>
      <c r="J23" s="14">
        <v>13</v>
      </c>
      <c r="K23" s="52">
        <v>1</v>
      </c>
      <c r="L23" s="20" t="s">
        <v>121</v>
      </c>
      <c r="M23" s="66"/>
    </row>
    <row r="24" spans="1:13" ht="15">
      <c r="A24" s="352">
        <f t="shared" si="0"/>
        <v>8</v>
      </c>
      <c r="B24" s="55" t="s">
        <v>364</v>
      </c>
      <c r="C24" s="55"/>
      <c r="D24" s="55"/>
      <c r="E24" s="122">
        <v>2001</v>
      </c>
      <c r="F24" s="45">
        <v>1</v>
      </c>
      <c r="G24" s="120" t="s">
        <v>33</v>
      </c>
      <c r="H24" s="135">
        <v>61.95</v>
      </c>
      <c r="I24" s="79">
        <v>58</v>
      </c>
      <c r="J24" s="14">
        <v>12</v>
      </c>
      <c r="K24" s="56">
        <v>2</v>
      </c>
      <c r="L24" s="25" t="s">
        <v>34</v>
      </c>
      <c r="M24" s="26"/>
    </row>
    <row r="25" spans="1:13" ht="15">
      <c r="A25" s="352">
        <f t="shared" si="0"/>
        <v>9</v>
      </c>
      <c r="B25" s="49" t="s">
        <v>188</v>
      </c>
      <c r="C25" s="50"/>
      <c r="D25" s="50"/>
      <c r="E25" s="15">
        <v>2002</v>
      </c>
      <c r="F25" s="45">
        <v>1</v>
      </c>
      <c r="G25" s="119" t="s">
        <v>187</v>
      </c>
      <c r="H25" s="142">
        <v>62.65</v>
      </c>
      <c r="I25" s="79">
        <v>43</v>
      </c>
      <c r="J25" s="14">
        <v>11</v>
      </c>
      <c r="K25" s="52">
        <v>3</v>
      </c>
      <c r="L25" s="53" t="s">
        <v>186</v>
      </c>
      <c r="M25" s="48"/>
    </row>
    <row r="26" spans="1:13" ht="15">
      <c r="A26" s="352">
        <f t="shared" si="0"/>
        <v>10</v>
      </c>
      <c r="B26" s="49" t="s">
        <v>203</v>
      </c>
      <c r="C26" s="50"/>
      <c r="D26" s="50"/>
      <c r="E26" s="15">
        <v>2002</v>
      </c>
      <c r="F26" s="45">
        <v>1</v>
      </c>
      <c r="G26" s="127" t="s">
        <v>217</v>
      </c>
      <c r="H26" s="135">
        <v>62.4</v>
      </c>
      <c r="I26" s="79">
        <v>32</v>
      </c>
      <c r="J26" s="14">
        <v>10</v>
      </c>
      <c r="K26" s="52"/>
      <c r="L26" s="74" t="s">
        <v>210</v>
      </c>
      <c r="M26" s="83"/>
    </row>
    <row r="29" spans="1:13" ht="13.5">
      <c r="A29" s="35" t="s">
        <v>37</v>
      </c>
      <c r="B29" s="2"/>
      <c r="C29" s="2"/>
      <c r="D29" s="432" t="s">
        <v>382</v>
      </c>
      <c r="E29" s="11"/>
      <c r="F29" s="2"/>
      <c r="G29" s="160"/>
      <c r="H29" s="161" t="s">
        <v>41</v>
      </c>
      <c r="I29" s="2"/>
      <c r="K29" s="432" t="s">
        <v>599</v>
      </c>
      <c r="L29" s="432"/>
      <c r="M29" s="36"/>
    </row>
    <row r="30" spans="1:13" ht="13.5">
      <c r="A30" s="37"/>
      <c r="B30" s="432"/>
      <c r="C30" s="432"/>
      <c r="D30" s="2"/>
      <c r="E30" s="2"/>
      <c r="F30" s="2"/>
      <c r="G30" s="160"/>
      <c r="H30" s="161"/>
      <c r="I30" s="2"/>
      <c r="J30" s="432"/>
      <c r="K30" s="432"/>
      <c r="L30" s="162"/>
    </row>
    <row r="31" spans="1:13" ht="13.5">
      <c r="A31" s="37" t="s">
        <v>40</v>
      </c>
      <c r="B31" s="432"/>
      <c r="C31" s="432"/>
      <c r="D31" s="38" t="s">
        <v>39</v>
      </c>
      <c r="E31" s="11"/>
      <c r="F31" s="2"/>
      <c r="G31" s="160"/>
      <c r="H31" s="161" t="s">
        <v>38</v>
      </c>
      <c r="I31" s="2"/>
      <c r="J31" s="432"/>
      <c r="K31" s="206" t="s">
        <v>608</v>
      </c>
      <c r="L31" s="162"/>
      <c r="M31" s="36"/>
    </row>
  </sheetData>
  <sortState ref="B17:M26">
    <sortCondition descending="1" ref="I17:I26"/>
  </sortState>
  <mergeCells count="26"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A7:C7"/>
    <mergeCell ref="D7:J7"/>
    <mergeCell ref="K7:M7"/>
    <mergeCell ref="A8:B8"/>
    <mergeCell ref="C8:J8"/>
    <mergeCell ref="K8:M8"/>
    <mergeCell ref="A6:C6"/>
    <mergeCell ref="K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14</vt:i4>
      </vt:variant>
    </vt:vector>
  </HeadingPairs>
  <TitlesOfParts>
    <vt:vector size="39" baseType="lpstr">
      <vt:lpstr>База ст</vt:lpstr>
      <vt:lpstr>р53</vt:lpstr>
      <vt:lpstr>р58</vt:lpstr>
      <vt:lpstr>р63</vt:lpstr>
      <vt:lpstr>р+63</vt:lpstr>
      <vt:lpstr>дцж53.58</vt:lpstr>
      <vt:lpstr>дцж63+63</vt:lpstr>
      <vt:lpstr>дц58</vt:lpstr>
      <vt:lpstr>дц63</vt:lpstr>
      <vt:lpstr>дц68</vt:lpstr>
      <vt:lpstr>дц73</vt:lpstr>
      <vt:lpstr>дц78</vt:lpstr>
      <vt:lpstr>дц85</vt:lpstr>
      <vt:lpstr>дц+85</vt:lpstr>
      <vt:lpstr>дв58</vt:lpstr>
      <vt:lpstr>дв63</vt:lpstr>
      <vt:lpstr>дв68</vt:lpstr>
      <vt:lpstr>дв73</vt:lpstr>
      <vt:lpstr>дв78</vt:lpstr>
      <vt:lpstr>дв85</vt:lpstr>
      <vt:lpstr>дв+85</vt:lpstr>
      <vt:lpstr>эстафета ДЦст.</vt:lpstr>
      <vt:lpstr>эстафета ДВст</vt:lpstr>
      <vt:lpstr>команда ст</vt:lpstr>
      <vt:lpstr>список судей </vt:lpstr>
      <vt:lpstr>'База ст'!Область_печати</vt:lpstr>
      <vt:lpstr>'дв+85'!Область_печати</vt:lpstr>
      <vt:lpstr>дв58!Область_печати</vt:lpstr>
      <vt:lpstr>дв63!Область_печати</vt:lpstr>
      <vt:lpstr>дв73!Область_печати</vt:lpstr>
      <vt:lpstr>дв78!Область_печати</vt:lpstr>
      <vt:lpstr>дц58!Область_печати</vt:lpstr>
      <vt:lpstr>'команда ст'!Область_печати</vt:lpstr>
      <vt:lpstr>'р+63'!Область_печати</vt:lpstr>
      <vt:lpstr>р53!Область_печати</vt:lpstr>
      <vt:lpstr>р58!Область_печати</vt:lpstr>
      <vt:lpstr>р63!Область_печати</vt:lpstr>
      <vt:lpstr>'эстафета ДВст'!Область_печати</vt:lpstr>
      <vt:lpstr>'эстафета ДЦст.'!Область_печати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2019-02-13T20:42:24Z</cp:lastPrinted>
  <dcterms:created xsi:type="dcterms:W3CDTF">2019-01-24T17:55:42Z</dcterms:created>
  <dcterms:modified xsi:type="dcterms:W3CDTF">2019-02-16T10:58:00Z</dcterms:modified>
</cp:coreProperties>
</file>